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alumno\Escritorio\"/>
    </mc:Choice>
  </mc:AlternateContent>
  <bookViews>
    <workbookView xWindow="0" yWindow="0" windowWidth="20490" windowHeight="7755"/>
  </bookViews>
  <sheets>
    <sheet name="LISTA FATE" sheetId="1" r:id="rId1"/>
  </sheets>
  <definedNames>
    <definedName name="_xlnm._FilterDatabase" localSheetId="0" hidden="1">'LISTA FATE'!$A$1:$G$161</definedName>
    <definedName name="_xlnm.Print_Area" localSheetId="0">'LISTA FATE'!$A$1:$H$144</definedName>
    <definedName name="_xlnm.Print_Titles" localSheetId="0">'LISTA FATE'!$1:$5</definedName>
  </definedName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9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9" i="1"/>
</calcChain>
</file>

<file path=xl/sharedStrings.xml><?xml version="1.0" encoding="utf-8"?>
<sst xmlns="http://schemas.openxmlformats.org/spreadsheetml/2006/main" count="246" uniqueCount="246">
  <si>
    <t>CÓDIGO</t>
  </si>
  <si>
    <t>DESCRIPCIÓN</t>
  </si>
  <si>
    <t>FATE EXIMIA AR-620</t>
  </si>
  <si>
    <t>FATE ADVANCE AR-550</t>
  </si>
  <si>
    <t>FATE AR-440</t>
  </si>
  <si>
    <t>FATE ADVANCE AR-35</t>
  </si>
  <si>
    <t>FATE AR-300</t>
  </si>
  <si>
    <t>FATE RANGE RUNNER H/T</t>
  </si>
  <si>
    <t>FATE RANGE RUNNER AT/R</t>
  </si>
  <si>
    <t>FATE RANGE RUNNER MT</t>
  </si>
  <si>
    <t>FATE SENTIVA AR-360</t>
  </si>
  <si>
    <t>LT215/80R16 107Q TL RR MT SERIE 2</t>
  </si>
  <si>
    <t>LT215/75R15 106Q TL RR AT/R SERIE 2</t>
  </si>
  <si>
    <t>LT215/80R16 107Q TL RR AT/R SERIE 2</t>
  </si>
  <si>
    <t>165/70 R14 C 89R TL RR H/T 6T</t>
  </si>
  <si>
    <t>225/70R15C 112/110R TL RR H/T SERIE 2</t>
  </si>
  <si>
    <t>LT235/75R15 110/107R TL RR H/T SERIE 2</t>
  </si>
  <si>
    <t>185/60 R14 82H TL ADVANCE AR-550</t>
  </si>
  <si>
    <t>185/65 R14 86H TL ADVANCE AR-550</t>
  </si>
  <si>
    <t>185/65 R15 88T TL ADVANCE AR-550</t>
  </si>
  <si>
    <t>195/50 R15 82H TL ADVANCE AR-550</t>
  </si>
  <si>
    <t>195/55 R15 85H TL ADVANCE AR-550</t>
  </si>
  <si>
    <t>195/60 R15 88H TL ADVANCE AR-550</t>
  </si>
  <si>
    <t>195/65 R15 91H TL ADVANCE AR-550</t>
  </si>
  <si>
    <t>205/55 R15 88H TL ADVANCE AR-550</t>
  </si>
  <si>
    <t>205/65 R15 94H TL ADVANCE AR-550</t>
  </si>
  <si>
    <t>205/50 R16 87H TL ADVANCE AR-550</t>
  </si>
  <si>
    <t>205/55 R16 91H TL ADVANCE AR-550</t>
  </si>
  <si>
    <t>215/55 R16 93H TL ADVANCE AR-550</t>
  </si>
  <si>
    <t>165/70 R13 79T TL SENTIVA AR-360</t>
  </si>
  <si>
    <t>175/70 R13 82T TL SENTIVA AR-360</t>
  </si>
  <si>
    <t>175/65 R14 82H TL SENTIVA AR-360</t>
  </si>
  <si>
    <t>185/60 R14 82H TL SENTIVA AR-360</t>
  </si>
  <si>
    <t>185/65 R14 86H TL SENTIVA AR-360</t>
  </si>
  <si>
    <t>185/60 R14 82H TL ADVANCE AR-35</t>
  </si>
  <si>
    <t>195/65 R15 91H TL ADVANCE AR-35</t>
  </si>
  <si>
    <t>205/65 R 15 94T TL AR-440</t>
  </si>
  <si>
    <t>195/70 R14 91T TL AR-300</t>
  </si>
  <si>
    <t>NEUMÁTICOS RADIALES FATE PARA AUTOMÓVILES</t>
  </si>
  <si>
    <t>205/40 R17 84W TL EXIMIA REINFORCED AR-620</t>
  </si>
  <si>
    <t>215/45 R17 91W TL EXIMIA REINFORCED AR-620</t>
  </si>
  <si>
    <t>225/45 R17 94W TL EXIMIA REINFORCED AR-620</t>
  </si>
  <si>
    <t>235/45 R17 97W TL EXIMIA REINFORCED AR-620</t>
  </si>
  <si>
    <t>175/65 R14 82T TL SENTIVA AR-360</t>
  </si>
  <si>
    <t>195/55 R15 85H TL SENTIVA AR-360</t>
  </si>
  <si>
    <t>LT225/75R15 108/104T TL RR H/T SERIE 2</t>
  </si>
  <si>
    <t>255/70R15C 112/110T TL RR H/T SERIE 2</t>
  </si>
  <si>
    <t>205R16 110/108T TL RR H/T SERIE 2</t>
  </si>
  <si>
    <t>LT235/70R16 110/107T TL RR H/T SERIE 2</t>
  </si>
  <si>
    <t>195/60 R15 88H TL SENTIVA AR-360</t>
  </si>
  <si>
    <t>195/65 R15 91H TL SENTIVA AR-360</t>
  </si>
  <si>
    <t>185/60 R15 84H TL SENTIVA AR-360</t>
  </si>
  <si>
    <t>205/60 R15 91H TL ADVANCE AR-35</t>
  </si>
  <si>
    <t>195/60 R15 88H TL ADVANCE AR-35</t>
  </si>
  <si>
    <t>145/80 R13 75T TL AR-300</t>
  </si>
  <si>
    <t>155/80 R13 79T TL AR-300</t>
  </si>
  <si>
    <t>LISTA DE PRECIOS</t>
  </si>
  <si>
    <t>175/70 R14 84T TL SENTIVA AR-360</t>
  </si>
  <si>
    <t>205/55 R16 91H TL SENTIVA AR-360</t>
  </si>
  <si>
    <t>FATE AVANTIA</t>
  </si>
  <si>
    <t>175/80R14C 96/94T TL AR-410 AVANTIA</t>
  </si>
  <si>
    <t>195/75R16C 107/105R TL AR-410 AVANTIA</t>
  </si>
  <si>
    <t>205/75 R16C 110/108R TL AR-410 AVANTIA</t>
  </si>
  <si>
    <t>205/70 R 15 96TTL AR-440</t>
  </si>
  <si>
    <t>LT235/85R16 120/116Q TL RR H/T SERIE 2</t>
  </si>
  <si>
    <t xml:space="preserve">195/55 R15 85V TL EXIMIA PININFARINA </t>
  </si>
  <si>
    <t xml:space="preserve">205/55 R16 91H TL EXIMIA PININFARINA </t>
  </si>
  <si>
    <t xml:space="preserve">205/55 R16 91V TL EXIMIA PININFARINA </t>
  </si>
  <si>
    <t xml:space="preserve">215/55 R16 93V TL EXIMIA PININFARINA </t>
  </si>
  <si>
    <t xml:space="preserve">215/45 R17 91W TL EXIMIA PININFARINA SPORT </t>
  </si>
  <si>
    <t xml:space="preserve">225/45 R17 94W TL EXIMIA PININFARINA SPORT </t>
  </si>
  <si>
    <t>FATE EXIMIA PININFRINA</t>
  </si>
  <si>
    <t>FATE PRESTIVA</t>
  </si>
  <si>
    <t>165/70 R13 79T TL PRESTIVA</t>
  </si>
  <si>
    <t>175/70 R13 82T TL PRESTIVA</t>
  </si>
  <si>
    <t>175/70 R14 88T TL AR-410 AVANTIA</t>
  </si>
  <si>
    <t>235/60 R16 100H EXIMIA PININFARINA SUV TL</t>
  </si>
  <si>
    <t>225/65 R17 102H EXIMIA PININFARINA SUV TL</t>
  </si>
  <si>
    <t>225/40 R18 92Y TL EXIMIA PININFARINA SPORT</t>
  </si>
  <si>
    <t>205/70 R15C 106/104R TL AR-410 AVANTIA</t>
  </si>
  <si>
    <t>FATE EXIMIA PININFARINA</t>
  </si>
  <si>
    <t>175/70 R14 84T TL PRESTIVA</t>
  </si>
  <si>
    <t>205/60 R16 92H TL EXIMIA PININFARINA</t>
  </si>
  <si>
    <t>195/60 R16 89T TL AR-440</t>
  </si>
  <si>
    <t>185 R14C 99/97R TL AR-410 AVANTIA</t>
  </si>
  <si>
    <t>185 R14C 102/100R TL AR-410 AVANTIA</t>
  </si>
  <si>
    <t xml:space="preserve">235/45 R17 97W TL EXIMIA PININFARINA SPORT </t>
  </si>
  <si>
    <t>205/40 R17 84W TL EXIMIA PININFARINA SPORT</t>
  </si>
  <si>
    <t>185/70 R13 86T TL PRESTIVA</t>
  </si>
  <si>
    <t>185/70 R14 88T TL PRESTIVA</t>
  </si>
  <si>
    <t>185/65 R14 86T TL SENTIVA AR-360</t>
  </si>
  <si>
    <t>245/65 R17 111T EXIMIA PININFARINA SUV TL</t>
  </si>
  <si>
    <t>265/65 R17 112T EXIMIA PININFARINA SUV TL</t>
  </si>
  <si>
    <t>FATE RANGE RUNNER AT SERIE 4</t>
  </si>
  <si>
    <t>255/65 R17 114H RR AT SERIE 4</t>
  </si>
  <si>
    <t>LT 255/70 R16 115/112T RR AT SERIE 4</t>
  </si>
  <si>
    <t>LT 245/70 R16 113/110T RR AT SERIE 4</t>
  </si>
  <si>
    <t>195/65 R15 91V TL EXIMIA PININFARINA</t>
  </si>
  <si>
    <t>LT 265/70R16 117/114T RR AT SERIE 4</t>
  </si>
  <si>
    <t>195/70 R15C 104/102R AR-410 AVANTIA</t>
  </si>
  <si>
    <t>215/50 R17 95W TL EXIMIA PININFARINA SPORT</t>
  </si>
  <si>
    <t>225/50 R17 98W TL EXIMA PININFARINA SPORT</t>
  </si>
  <si>
    <r>
      <t>NEUMÁTICOS RADIALES FATE PARA CAMIONETAS SUV Y 4X</t>
    </r>
    <r>
      <rPr>
        <b/>
        <sz val="11"/>
        <color indexed="8"/>
        <rFont val="Arial"/>
        <family val="2"/>
      </rPr>
      <t>4 - EXIMIA y SERIE 3</t>
    </r>
  </si>
  <si>
    <t>F19555VEXPFZ</t>
  </si>
  <si>
    <t>F19565VEXPFZ</t>
  </si>
  <si>
    <t>F20655HEXPFZ</t>
  </si>
  <si>
    <t>F20655VEXPFZ</t>
  </si>
  <si>
    <t>F20660HEXPFZ</t>
  </si>
  <si>
    <t>F21655VEXPFZ</t>
  </si>
  <si>
    <t>F20740WEXPFSZ</t>
  </si>
  <si>
    <t>F21745WEXPFSZ</t>
  </si>
  <si>
    <t>F21750WEXPFSZ</t>
  </si>
  <si>
    <t>F22745WEXPFSZ</t>
  </si>
  <si>
    <t>F22750WEXPFSZ</t>
  </si>
  <si>
    <t>F23745WEXPFSZ</t>
  </si>
  <si>
    <t>F22840YEXPFSZ</t>
  </si>
  <si>
    <t>F20740WAR620XZ</t>
  </si>
  <si>
    <t>F21745WAR620XZ</t>
  </si>
  <si>
    <t>F22745WAR620XZ</t>
  </si>
  <si>
    <t>F23745WAR620XZ</t>
  </si>
  <si>
    <t>F18460HAR550Z</t>
  </si>
  <si>
    <t>F18465HAR550Z</t>
  </si>
  <si>
    <t>F18565TAR550Z</t>
  </si>
  <si>
    <t>F19550HAR550Z</t>
  </si>
  <si>
    <t>F19555HAR550Z</t>
  </si>
  <si>
    <t>F19560HAR550Z</t>
  </si>
  <si>
    <t>F19565HAR550Z</t>
  </si>
  <si>
    <t>F20555HAR550Z</t>
  </si>
  <si>
    <t>F20565HAR550Z</t>
  </si>
  <si>
    <t>F20650HAR550Z</t>
  </si>
  <si>
    <t>F20655HAR550Z</t>
  </si>
  <si>
    <t>F21655HAR550Z</t>
  </si>
  <si>
    <t>F16370TAR360Z</t>
  </si>
  <si>
    <t>F17370TAR360Z</t>
  </si>
  <si>
    <t>F17465TAR360Z</t>
  </si>
  <si>
    <t>F17465HAR360Z</t>
  </si>
  <si>
    <t>F17470TAR360Z</t>
  </si>
  <si>
    <t>F18460HAR360Z</t>
  </si>
  <si>
    <t>F18465TAR360Z</t>
  </si>
  <si>
    <t>F18465HAR360Z</t>
  </si>
  <si>
    <t>F18560HAR360Z</t>
  </si>
  <si>
    <t>F19555HAR360Z</t>
  </si>
  <si>
    <t>F19560HAR360Z</t>
  </si>
  <si>
    <t>F19565HAR360Z</t>
  </si>
  <si>
    <t>F20655HAR360Z</t>
  </si>
  <si>
    <t>F18460HADVZ</t>
  </si>
  <si>
    <t>F19560HADVZ</t>
  </si>
  <si>
    <t>F19565HADVZ</t>
  </si>
  <si>
    <t>F20560HADVZ</t>
  </si>
  <si>
    <t>F16370TPRESZ</t>
  </si>
  <si>
    <t>F17370TPRESZ</t>
  </si>
  <si>
    <t>F18370TPRESZ</t>
  </si>
  <si>
    <t>F17470TPRESZ</t>
  </si>
  <si>
    <t>F18470TPRESZ</t>
  </si>
  <si>
    <t>F14380TAR300MZ</t>
  </si>
  <si>
    <t>F15380TAR300MZ</t>
  </si>
  <si>
    <t>F19470TAR300MZ</t>
  </si>
  <si>
    <t>F23660HEXSUVZ</t>
  </si>
  <si>
    <t>F22765HEXSUVZ</t>
  </si>
  <si>
    <t>F24765TEXSUVZ</t>
  </si>
  <si>
    <t>F26765TEXSUVZ</t>
  </si>
  <si>
    <t>F16470RRRMCZ</t>
  </si>
  <si>
    <t>F22570CRRHT2DZ</t>
  </si>
  <si>
    <t>F22575LTRHT2DZ</t>
  </si>
  <si>
    <t>F25570CTRHT2CZ</t>
  </si>
  <si>
    <t>F23575LRRHT2DZ</t>
  </si>
  <si>
    <t>F206CTRHT2DZ</t>
  </si>
  <si>
    <t>F23670LTRHT2DZ</t>
  </si>
  <si>
    <t>F23685LQRHT2EZ</t>
  </si>
  <si>
    <t>F24670LTRAT4DZ</t>
  </si>
  <si>
    <t>F25670LTRAT4DZ</t>
  </si>
  <si>
    <t>F25765HRAT4XZ</t>
  </si>
  <si>
    <t>F26670LTRAT4DZ</t>
  </si>
  <si>
    <t>F21575LQRTR2DZ</t>
  </si>
  <si>
    <t>F23575LRRTR2DZ</t>
  </si>
  <si>
    <t>F1055LRRTR2CZ</t>
  </si>
  <si>
    <t>F21680LQRTR2DZ</t>
  </si>
  <si>
    <t>F23575LRRMT2DZ</t>
  </si>
  <si>
    <t>F21680LQRMT2DZ</t>
  </si>
  <si>
    <t>F17470TAVANXZ</t>
  </si>
  <si>
    <t>F17480CTAVANCZ</t>
  </si>
  <si>
    <t>F184CRAVANCZ</t>
  </si>
  <si>
    <t>F184CRAVANDZ</t>
  </si>
  <si>
    <t>F19570CRAVANDZ</t>
  </si>
  <si>
    <t>F20570CRAVANDZ</t>
  </si>
  <si>
    <t>F19675CRAVANDZ</t>
  </si>
  <si>
    <t>F20675CRAVANDZ</t>
  </si>
  <si>
    <t>F20565TAR440Z</t>
  </si>
  <si>
    <t>F20570TAR440Z</t>
  </si>
  <si>
    <t>F19660TAR440Z</t>
  </si>
  <si>
    <t>F18655VEXPFZ</t>
  </si>
  <si>
    <t xml:space="preserve">185/55 R16 83V TL EXIMIA PININFARINA </t>
  </si>
  <si>
    <t>PLENTIA CROSS</t>
  </si>
  <si>
    <t>205/60 R15 91H TL PLENTIA CROSS</t>
  </si>
  <si>
    <t>F23765HEXSUVZ</t>
  </si>
  <si>
    <t>235/65 R17 104H EXIMIA PININFARINA SUV TL</t>
  </si>
  <si>
    <t>F20560HCROSZ</t>
  </si>
  <si>
    <t>F26765TRAT4XZ</t>
  </si>
  <si>
    <t>265/65 R17 116T RR AT SERIE 4 REINFORC</t>
  </si>
  <si>
    <t>F24765LTRAT4CZ</t>
  </si>
  <si>
    <t>LT 245/65 R17 105/102T RR AT SERIE 4</t>
  </si>
  <si>
    <t>FATE RANGE RUNNER AT/R SERIE 4</t>
  </si>
  <si>
    <t>F24670LTRTR4DZ</t>
  </si>
  <si>
    <t>LT 245/70 R16 113/110T RR AT/R SERIE 4</t>
  </si>
  <si>
    <t>F22760HEXSUVZ</t>
  </si>
  <si>
    <t>225/60 R17 99H EXIMIA PININFARINA SUV TL</t>
  </si>
  <si>
    <t>LT 265/70 R16 117/114T RR AT/R SERIE 4</t>
  </si>
  <si>
    <t>F26670LTRTR4DZ</t>
  </si>
  <si>
    <t>F23840YEXPFSXZ</t>
  </si>
  <si>
    <t>235/40 R18 95Y TL EXIMIA PININFARINA SPORT</t>
  </si>
  <si>
    <t>F20660HCROSZ</t>
  </si>
  <si>
    <t>205/60 R16 92H TL PLENTIA CROSS</t>
  </si>
  <si>
    <t>F21665TCROSZ</t>
  </si>
  <si>
    <t>215/65 R16 98T TL PLENTIA CROSS</t>
  </si>
  <si>
    <t>F17465CTAVANCZ</t>
  </si>
  <si>
    <t>175/65 R14C 90/88T TL AR-410 AVANTIA</t>
  </si>
  <si>
    <t>F185CNAVANDZ</t>
  </si>
  <si>
    <t>185 R15C 103/102N TL AR-410 AVANTIA</t>
  </si>
  <si>
    <t>F19650VEXPFZ</t>
  </si>
  <si>
    <t>195/50 R16 84V TL EXIMIA PININFARINA</t>
  </si>
  <si>
    <t>F18565HAR360Z</t>
  </si>
  <si>
    <t>185/65 R15 88H TL SENTIVA AR-360</t>
  </si>
  <si>
    <t>F26675LRRHT3EZ</t>
  </si>
  <si>
    <t>LT265/75R16 123/120R TL RR H/T SERIE 3</t>
  </si>
  <si>
    <t>F25670LTRTR4DZ</t>
  </si>
  <si>
    <t>LT 255/70 R16 115/112T RR AT/R SERIE 4</t>
  </si>
  <si>
    <t>F21680LQRAT4DZ</t>
  </si>
  <si>
    <t>F22675LRRAT4DZ</t>
  </si>
  <si>
    <t xml:space="preserve">LT 215/80 R16 107Q RR AT SERIE 4 </t>
  </si>
  <si>
    <t xml:space="preserve">LT 225/75 R16 110R RR AT SERIE 4 </t>
  </si>
  <si>
    <t>F18555HAR360Z</t>
  </si>
  <si>
    <t>185/55 R15 82H TL SENTIVA AR-360</t>
  </si>
  <si>
    <t>LT235/75R15 (30X9.5R15LT) 110/107R TL RR MT SERIE 2</t>
  </si>
  <si>
    <t>LT235/75R15 (30X9.5R15LT) 110/107R TL RR AT/R SERIE 2</t>
  </si>
  <si>
    <t>LT255/75R15 (31X10.5R15LT) 109R TL RR AT/R SERIE 2</t>
  </si>
  <si>
    <t>F23755HEXSUVZ</t>
  </si>
  <si>
    <t>235/55 R17 99H   EXIMIA PININFARINA SUV TL</t>
  </si>
  <si>
    <t>F17465TPRESZ</t>
  </si>
  <si>
    <t>175/65 R14 82T PRESTIVA</t>
  </si>
  <si>
    <t>F25765TRAT4XZ</t>
  </si>
  <si>
    <t>255/65R17 114T RR A/T SERIE 4 TL</t>
  </si>
  <si>
    <t>F19655HEXPFXZ</t>
  </si>
  <si>
    <t>195/55 R16 91H EXIMIA PININFARINA TL</t>
  </si>
  <si>
    <t>F26675LRRTR4EZ</t>
  </si>
  <si>
    <t>LT 265/75 R16 RR AT/R SERIE 4 (123/120R)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</si>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</sst>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8"/>
      <color indexed="12"/>
      <name val="Arial"/>
      <family val="2"/>
    </font>
    <font>
      <b/>
      <u/>
      <sz val="18"/>
      <color indexed="10"/>
      <name val="Arial"/>
      <family val="2"/>
    </font>
    <font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4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8" applyNumberFormat="0" applyAlignment="0" applyProtection="0"/>
    <xf numFmtId="0" fontId="17" fillId="23" borderId="9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8" applyNumberFormat="0" applyAlignment="0" applyProtection="0"/>
    <xf numFmtId="0" fontId="21" fillId="31" borderId="0" applyNumberFormat="0" applyBorder="0" applyAlignment="0" applyProtection="0"/>
    <xf numFmtId="43" fontId="1" fillId="0" borderId="0" applyFont="0" applyFill="0" applyBorder="0" applyAlignment="0" applyProtection="0"/>
    <xf numFmtId="0" fontId="22" fillId="32" borderId="0" applyNumberFormat="0" applyBorder="0" applyAlignment="0" applyProtection="0"/>
    <xf numFmtId="0" fontId="6" fillId="0" borderId="0"/>
    <xf numFmtId="0" fontId="13" fillId="33" borderId="11" applyNumberFormat="0" applyFont="0" applyAlignment="0" applyProtection="0"/>
    <xf numFmtId="0" fontId="23" fillId="22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19" fillId="0" borderId="15" applyNumberFormat="0" applyFill="0" applyAlignment="0" applyProtection="0"/>
    <xf numFmtId="0" fontId="29" fillId="0" borderId="16" applyNumberFormat="0" applyFill="0" applyAlignment="0" applyProtection="0"/>
  </cellStyleXfs>
  <cellXfs count="106">
    <xf numFmtId="0" fontId="0" fillId="0" borderId="0" xfId="0"/>
    <xf numFmtId="0" fontId="5" fillId="2" borderId="2" xfId="0" applyFont="1" applyFill="1" applyBorder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3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6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43" fontId="9" fillId="2" borderId="0" xfId="32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/>
    </xf>
    <xf numFmtId="0" fontId="5" fillId="2" borderId="5" xfId="0" quotePrefix="1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left" vertical="center"/>
    </xf>
    <xf numFmtId="0" fontId="5" fillId="2" borderId="6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Border="1"/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34" borderId="1" xfId="0" applyFont="1" applyFill="1" applyBorder="1" applyAlignment="1">
      <alignment horizontal="left" vertical="center"/>
    </xf>
    <xf numFmtId="0" fontId="5" fillId="34" borderId="1" xfId="0" quotePrefix="1" applyFont="1" applyFill="1" applyBorder="1" applyAlignment="1">
      <alignment horizontal="left" vertical="center"/>
    </xf>
    <xf numFmtId="0" fontId="5" fillId="34" borderId="2" xfId="0" applyFont="1" applyFill="1" applyBorder="1" applyAlignment="1">
      <alignment horizontal="left" vertical="center"/>
    </xf>
    <xf numFmtId="0" fontId="5" fillId="34" borderId="2" xfId="0" quotePrefix="1" applyFont="1" applyFill="1" applyBorder="1" applyAlignment="1">
      <alignment horizontal="left" vertical="center"/>
    </xf>
    <xf numFmtId="0" fontId="10" fillId="34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34" borderId="7" xfId="0" quotePrefix="1" applyFont="1" applyFill="1" applyBorder="1" applyAlignment="1">
      <alignment horizontal="left" vertical="center"/>
    </xf>
    <xf numFmtId="0" fontId="5" fillId="0" borderId="2" xfId="0" quotePrefix="1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0" fontId="1" fillId="34" borderId="1" xfId="0" quotePrefix="1" applyFont="1" applyFill="1" applyBorder="1" applyAlignment="1">
      <alignment horizontal="left" vertical="center"/>
    </xf>
    <xf numFmtId="0" fontId="1" fillId="34" borderId="2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5" fillId="35" borderId="1" xfId="0" quotePrefix="1" applyFont="1" applyFill="1" applyBorder="1" applyAlignment="1">
      <alignment horizontal="left" vertical="center"/>
    </xf>
    <xf numFmtId="0" fontId="1" fillId="35" borderId="1" xfId="0" applyFont="1" applyFill="1" applyBorder="1" applyAlignment="1">
      <alignment horizontal="left" vertical="center"/>
    </xf>
    <xf numFmtId="0" fontId="1" fillId="35" borderId="2" xfId="0" quotePrefix="1" applyFont="1" applyFill="1" applyBorder="1" applyAlignment="1">
      <alignment horizontal="left" vertical="center"/>
    </xf>
    <xf numFmtId="0" fontId="5" fillId="35" borderId="2" xfId="0" applyFont="1" applyFill="1" applyBorder="1" applyAlignment="1">
      <alignment vertical="center"/>
    </xf>
    <xf numFmtId="0" fontId="30" fillId="2" borderId="0" xfId="0" applyFont="1" applyFill="1"/>
    <xf numFmtId="0" fontId="30" fillId="2" borderId="0" xfId="0" applyFont="1" applyFill="1" applyAlignment="1">
      <alignment horizontal="center"/>
    </xf>
    <xf numFmtId="0" fontId="3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4" borderId="1" xfId="0" applyFont="1" applyFill="1" applyBorder="1" applyAlignment="1">
      <alignment horizontal="left" vertical="center"/>
    </xf>
    <xf numFmtId="0" fontId="1" fillId="34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4" xfId="0" quotePrefix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quotePrefix="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2" borderId="6" xfId="0" quotePrefix="1" applyFont="1" applyFill="1" applyBorder="1" applyAlignment="1">
      <alignment horizontal="left" vertical="center"/>
    </xf>
    <xf numFmtId="0" fontId="1" fillId="2" borderId="0" xfId="0" quotePrefix="1" applyFont="1" applyFill="1" applyBorder="1" applyAlignment="1">
      <alignment horizontal="left" vertical="center"/>
    </xf>
    <xf numFmtId="0" fontId="1" fillId="34" borderId="7" xfId="0" quotePrefix="1" applyFont="1" applyFill="1" applyBorder="1" applyAlignment="1">
      <alignment vertical="center"/>
    </xf>
    <xf numFmtId="0" fontId="1" fillId="2" borderId="6" xfId="0" quotePrefix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3" fontId="3" fillId="2" borderId="0" xfId="32" applyNumberFormat="1" applyFont="1" applyFill="1" applyBorder="1" applyAlignment="1">
      <alignment horizontal="right" vertical="center"/>
    </xf>
    <xf numFmtId="3" fontId="3" fillId="2" borderId="0" xfId="32" applyNumberFormat="1" applyFont="1" applyFill="1" applyBorder="1" applyAlignment="1">
      <alignment horizontal="center" vertical="center"/>
    </xf>
    <xf numFmtId="3" fontId="32" fillId="2" borderId="0" xfId="32" quotePrefix="1" applyNumberFormat="1" applyFont="1" applyFill="1" applyBorder="1" applyAlignment="1">
      <alignment horizontal="left"/>
    </xf>
    <xf numFmtId="3" fontId="3" fillId="2" borderId="0" xfId="0" applyNumberFormat="1" applyFont="1" applyFill="1"/>
    <xf numFmtId="3" fontId="3" fillId="2" borderId="0" xfId="32" applyNumberFormat="1" applyFont="1" applyFill="1"/>
    <xf numFmtId="3" fontId="3" fillId="2" borderId="4" xfId="32" applyNumberFormat="1" applyFont="1" applyFill="1" applyBorder="1" applyAlignment="1">
      <alignment horizontal="right" vertical="center"/>
    </xf>
    <xf numFmtId="3" fontId="3" fillId="2" borderId="1" xfId="32" applyNumberFormat="1" applyFont="1" applyFill="1" applyBorder="1" applyAlignment="1">
      <alignment horizontal="right" vertical="center"/>
    </xf>
    <xf numFmtId="3" fontId="3" fillId="34" borderId="1" xfId="32" applyNumberFormat="1" applyFont="1" applyFill="1" applyBorder="1" applyAlignment="1">
      <alignment horizontal="right" vertical="center"/>
    </xf>
    <xf numFmtId="3" fontId="3" fillId="2" borderId="5" xfId="32" applyNumberFormat="1" applyFont="1" applyFill="1" applyBorder="1" applyAlignment="1">
      <alignment horizontal="right" vertical="center"/>
    </xf>
    <xf numFmtId="3" fontId="3" fillId="2" borderId="6" xfId="32" applyNumberFormat="1" applyFont="1" applyFill="1" applyBorder="1" applyAlignment="1">
      <alignment horizontal="right" vertical="center"/>
    </xf>
    <xf numFmtId="3" fontId="33" fillId="2" borderId="3" xfId="0" applyNumberFormat="1" applyFont="1" applyFill="1" applyBorder="1"/>
    <xf numFmtId="3" fontId="3" fillId="2" borderId="0" xfId="0" applyNumberFormat="1" applyFont="1" applyFill="1" applyBorder="1"/>
    <xf numFmtId="3" fontId="3" fillId="34" borderId="2" xfId="32" applyNumberFormat="1" applyFont="1" applyFill="1" applyBorder="1" applyAlignment="1">
      <alignment horizontal="right" vertical="center"/>
    </xf>
    <xf numFmtId="3" fontId="3" fillId="2" borderId="2" xfId="32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7" fillId="34" borderId="0" xfId="0" applyFont="1" applyFill="1"/>
    <xf numFmtId="0" fontId="9" fillId="34" borderId="0" xfId="0" applyFont="1" applyFill="1" applyBorder="1" applyAlignment="1">
      <alignment horizontal="left"/>
    </xf>
    <xf numFmtId="164" fontId="4" fillId="34" borderId="0" xfId="0" applyNumberFormat="1" applyFont="1" applyFill="1"/>
    <xf numFmtId="0" fontId="30" fillId="2" borderId="0" xfId="0" applyNumberFormat="1" applyFont="1" applyFill="1"/>
    <xf numFmtId="164" fontId="34" fillId="2" borderId="0" xfId="0" applyNumberFormat="1" applyFont="1" applyFill="1"/>
    <xf numFmtId="3" fontId="2" fillId="2" borderId="1" xfId="32" applyNumberFormat="1" applyFont="1" applyFill="1" applyBorder="1" applyAlignment="1">
      <alignment horizontal="right" vertical="center"/>
    </xf>
    <xf numFmtId="0" fontId="7" fillId="34" borderId="0" xfId="0" applyFont="1" applyFill="1" applyAlignment="1">
      <alignment horizontal="center"/>
    </xf>
    <xf numFmtId="165" fontId="5" fillId="34" borderId="0" xfId="0" applyNumberFormat="1" applyFont="1" applyFill="1"/>
    <xf numFmtId="0" fontId="5" fillId="2" borderId="0" xfId="0" applyFont="1" applyFill="1"/>
    <xf numFmtId="0" fontId="5" fillId="2" borderId="17" xfId="0" quotePrefix="1" applyFont="1" applyFill="1" applyBorder="1" applyAlignment="1">
      <alignment horizontal="left" vertical="center"/>
    </xf>
    <xf numFmtId="3" fontId="3" fillId="2" borderId="17" xfId="32" applyNumberFormat="1" applyFont="1" applyFill="1" applyBorder="1" applyAlignment="1">
      <alignment horizontal="right" vertical="center"/>
    </xf>
    <xf numFmtId="3" fontId="2" fillId="2" borderId="17" xfId="32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left" vertical="center"/>
    </xf>
    <xf numFmtId="3" fontId="3" fillId="2" borderId="18" xfId="32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/>
    </xf>
    <xf numFmtId="0" fontId="9" fillId="34" borderId="18" xfId="0" applyFont="1" applyFill="1" applyBorder="1" applyAlignment="1">
      <alignment horizontal="left"/>
    </xf>
    <xf numFmtId="0" fontId="7" fillId="34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center"/>
    </xf>
    <xf numFmtId="3" fontId="33" fillId="2" borderId="19" xfId="0" applyNumberFormat="1" applyFont="1" applyFill="1" applyBorder="1" applyAlignment="1">
      <alignment horizontal="center"/>
    </xf>
    <xf numFmtId="0" fontId="30" fillId="2" borderId="19" xfId="0" applyFont="1" applyFill="1" applyBorder="1"/>
    <xf numFmtId="0" fontId="1" fillId="34" borderId="19" xfId="0" applyFont="1" applyFill="1" applyBorder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mruColors>
      <color rgb="FFFBFC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57150</xdr:rowOff>
    </xdr:from>
    <xdr:to>
      <xdr:col>2</xdr:col>
      <xdr:colOff>1219200</xdr:colOff>
      <xdr:row>2</xdr:row>
      <xdr:rowOff>76200</xdr:rowOff>
    </xdr:to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209550" y="285750"/>
          <a:ext cx="2466975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A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Montos expresados en pesos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2613772</xdr:colOff>
          <xdr:row>0</xdr:row>
          <xdr:rowOff>15127</xdr:rowOff>
        </xdr:from>
        <xdr:to>
          <xdr:col>2</xdr:col>
          <xdr:colOff>3632947</xdr:colOff>
          <xdr:row>2</xdr:row>
          <xdr:rowOff>72277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2"/>
  <sheetViews>
    <sheetView tabSelected="1" view="pageBreakPreview" zoomScale="85" zoomScaleNormal="85" zoomScaleSheetLayoutView="85" workbookViewId="0"/>
  </sheetViews>
  <sheetFormatPr baseColWidth="10" defaultRowHeight="12.95" customHeight="1" x14ac:dyDescent="0.35"/>
  <cols>
    <col min="1" max="1" width="4.42578125" style="3" customWidth="1"/>
    <col min="2" max="2" width="19" style="3" customWidth="1"/>
    <col min="3" max="3" width="57" style="3" customWidth="1"/>
    <col min="4" max="4" width="0.140625" style="3" customWidth="1"/>
    <col min="5" max="5" width="12.140625" style="74" hidden="1" customWidth="1"/>
    <col min="6" max="6" width="10.85546875" style="50" hidden="1" customWidth="1"/>
    <col min="7" max="7" width="18.140625" style="3" hidden="1" customWidth="1"/>
    <col min="8" max="16384" width="11.42578125" style="3"/>
  </cols>
  <sheetData>
    <row r="1" spans="1:8" ht="18" customHeight="1" x14ac:dyDescent="0.35">
      <c r="B1" s="24" t="s">
        <v>56</v>
      </c>
      <c r="C1" s="12"/>
      <c r="D1" s="12"/>
      <c r="E1" s="73"/>
      <c r="G1" s="85"/>
      <c r="H1" s="85"/>
    </row>
    <row r="2" spans="1:8" ht="13.5" customHeight="1" x14ac:dyDescent="0.35">
      <c r="B2" s="7"/>
      <c r="C2" s="12"/>
      <c r="D2" s="12"/>
      <c r="E2" s="73"/>
      <c r="G2" s="85"/>
      <c r="H2" s="85"/>
    </row>
    <row r="3" spans="1:8" ht="29.25" customHeight="1" x14ac:dyDescent="0.35">
      <c r="B3" s="11"/>
      <c r="C3" s="12"/>
      <c r="D3" s="12"/>
      <c r="E3" s="73"/>
      <c r="G3" s="85"/>
      <c r="H3" s="85"/>
    </row>
    <row r="4" spans="1:8" ht="13.5" customHeight="1" x14ac:dyDescent="0.35">
      <c r="B4" s="7"/>
      <c r="C4" s="12"/>
      <c r="D4" s="12"/>
      <c r="E4" s="73"/>
      <c r="G4" s="86"/>
      <c r="H4" s="85"/>
    </row>
    <row r="5" spans="1:8" s="8" customFormat="1" ht="24" thickBot="1" x14ac:dyDescent="0.3">
      <c r="A5" s="35"/>
      <c r="B5" s="4" t="s">
        <v>0</v>
      </c>
      <c r="C5" s="9" t="s">
        <v>1</v>
      </c>
      <c r="D5" s="9"/>
      <c r="E5" s="71" t="s">
        <v>245</v>
      </c>
      <c r="F5" s="51"/>
      <c r="G5" s="86"/>
      <c r="H5" s="91"/>
    </row>
    <row r="6" spans="1:8" s="8" customFormat="1" ht="7.5" customHeight="1" x14ac:dyDescent="0.25">
      <c r="B6" s="9"/>
      <c r="C6" s="97"/>
      <c r="D6" s="97"/>
      <c r="E6" s="98"/>
      <c r="F6" s="99"/>
      <c r="G6" s="100"/>
      <c r="H6" s="101"/>
    </row>
    <row r="7" spans="1:8" s="10" customFormat="1" ht="18" customHeight="1" x14ac:dyDescent="0.35">
      <c r="B7" s="20" t="s">
        <v>38</v>
      </c>
      <c r="C7" s="13"/>
      <c r="D7" s="13"/>
      <c r="E7" s="72"/>
      <c r="F7" s="52"/>
      <c r="G7" s="86"/>
      <c r="H7" s="86"/>
    </row>
    <row r="8" spans="1:8" s="26" customFormat="1" ht="35.25" customHeight="1" thickBot="1" x14ac:dyDescent="0.4">
      <c r="B8" s="42" t="s">
        <v>80</v>
      </c>
      <c r="C8" s="102"/>
      <c r="D8" s="102"/>
      <c r="E8" s="103"/>
      <c r="F8" s="104"/>
      <c r="G8" s="105"/>
      <c r="H8" s="105"/>
    </row>
    <row r="9" spans="1:8" s="26" customFormat="1" ht="15" customHeight="1" x14ac:dyDescent="0.25">
      <c r="A9" s="6"/>
      <c r="B9" s="53" t="s">
        <v>103</v>
      </c>
      <c r="C9" s="94" t="s">
        <v>65</v>
      </c>
      <c r="D9" s="95">
        <v>3489.0678143999999</v>
      </c>
      <c r="E9" s="96">
        <f>D9+F9</f>
        <v>3837.9745958399999</v>
      </c>
      <c r="F9" s="89">
        <f>D9*10%</f>
        <v>348.90678144000003</v>
      </c>
      <c r="G9" s="87">
        <f>E9*3%</f>
        <v>115.1392378752</v>
      </c>
      <c r="H9" s="92">
        <f>E9+G9</f>
        <v>3953.1138337151997</v>
      </c>
    </row>
    <row r="10" spans="1:8" s="26" customFormat="1" ht="15" customHeight="1" x14ac:dyDescent="0.25">
      <c r="A10" s="6"/>
      <c r="B10" s="39" t="s">
        <v>104</v>
      </c>
      <c r="C10" s="15" t="s">
        <v>97</v>
      </c>
      <c r="D10" s="76">
        <v>3416.8312281600001</v>
      </c>
      <c r="E10" s="90">
        <f t="shared" ref="E10:E73" si="0">D10+F10</f>
        <v>3758.5143509760001</v>
      </c>
      <c r="F10" s="89">
        <f t="shared" ref="F10:F73" si="1">D10*10%</f>
        <v>341.68312281600004</v>
      </c>
      <c r="G10" s="87">
        <f t="shared" ref="G10:G73" si="2">E10*3%</f>
        <v>112.75543052927999</v>
      </c>
      <c r="H10" s="92">
        <f t="shared" ref="H10:H73" si="3">E10+G10</f>
        <v>3871.2697815052802</v>
      </c>
    </row>
    <row r="11" spans="1:8" s="26" customFormat="1" ht="14.25" customHeight="1" x14ac:dyDescent="0.25">
      <c r="A11" s="6"/>
      <c r="B11" s="54" t="s">
        <v>190</v>
      </c>
      <c r="C11" s="15" t="s">
        <v>191</v>
      </c>
      <c r="D11" s="76">
        <v>3608.9637696000004</v>
      </c>
      <c r="E11" s="90">
        <f t="shared" si="0"/>
        <v>3969.8601465600004</v>
      </c>
      <c r="F11" s="89">
        <f t="shared" si="1"/>
        <v>360.89637696000005</v>
      </c>
      <c r="G11" s="87">
        <f t="shared" si="2"/>
        <v>119.09580439680001</v>
      </c>
      <c r="H11" s="92">
        <f t="shared" si="3"/>
        <v>4088.9559509568003</v>
      </c>
    </row>
    <row r="12" spans="1:8" s="26" customFormat="1" ht="14.25" customHeight="1" x14ac:dyDescent="0.25">
      <c r="A12" s="6"/>
      <c r="B12" s="54" t="s">
        <v>218</v>
      </c>
      <c r="C12" s="15" t="s">
        <v>219</v>
      </c>
      <c r="D12" s="76">
        <v>4131.8131276800004</v>
      </c>
      <c r="E12" s="90">
        <f t="shared" si="0"/>
        <v>4544.9944404480002</v>
      </c>
      <c r="F12" s="89">
        <f t="shared" si="1"/>
        <v>413.18131276800005</v>
      </c>
      <c r="G12" s="87">
        <f t="shared" si="2"/>
        <v>136.34983321344001</v>
      </c>
      <c r="H12" s="92">
        <f t="shared" si="3"/>
        <v>4681.3442736614406</v>
      </c>
    </row>
    <row r="13" spans="1:8" s="26" customFormat="1" ht="14.25" customHeight="1" x14ac:dyDescent="0.25">
      <c r="A13" s="6"/>
      <c r="B13" s="47" t="s">
        <v>241</v>
      </c>
      <c r="C13" s="46" t="s">
        <v>242</v>
      </c>
      <c r="D13" s="76">
        <v>4290.7967423999999</v>
      </c>
      <c r="E13" s="90">
        <f t="shared" si="0"/>
        <v>4719.8764166399997</v>
      </c>
      <c r="F13" s="89">
        <f t="shared" si="1"/>
        <v>429.07967424000003</v>
      </c>
      <c r="G13" s="87">
        <f t="shared" si="2"/>
        <v>141.59629249919999</v>
      </c>
      <c r="H13" s="92">
        <f t="shared" si="3"/>
        <v>4861.4727091391997</v>
      </c>
    </row>
    <row r="14" spans="1:8" s="26" customFormat="1" ht="15" customHeight="1" x14ac:dyDescent="0.25">
      <c r="A14" s="6"/>
      <c r="B14" s="53" t="s">
        <v>105</v>
      </c>
      <c r="C14" s="15" t="s">
        <v>66</v>
      </c>
      <c r="D14" s="76">
        <v>4727.05688448</v>
      </c>
      <c r="E14" s="90">
        <f t="shared" si="0"/>
        <v>5199.7625729279998</v>
      </c>
      <c r="F14" s="89">
        <f t="shared" si="1"/>
        <v>472.70568844800005</v>
      </c>
      <c r="G14" s="87">
        <f t="shared" si="2"/>
        <v>155.99287718783998</v>
      </c>
      <c r="H14" s="92">
        <f t="shared" si="3"/>
        <v>5355.7554501158402</v>
      </c>
    </row>
    <row r="15" spans="1:8" s="26" customFormat="1" ht="15" customHeight="1" x14ac:dyDescent="0.25">
      <c r="A15" s="6"/>
      <c r="B15" s="53" t="s">
        <v>106</v>
      </c>
      <c r="C15" s="15" t="s">
        <v>67</v>
      </c>
      <c r="D15" s="76">
        <v>4727.05688448</v>
      </c>
      <c r="E15" s="90">
        <f t="shared" si="0"/>
        <v>5199.7625729279998</v>
      </c>
      <c r="F15" s="89">
        <f t="shared" si="1"/>
        <v>472.70568844800005</v>
      </c>
      <c r="G15" s="87">
        <f t="shared" si="2"/>
        <v>155.99287718783998</v>
      </c>
      <c r="H15" s="92">
        <f t="shared" si="3"/>
        <v>5355.7554501158402</v>
      </c>
    </row>
    <row r="16" spans="1:8" s="26" customFormat="1" ht="15" customHeight="1" x14ac:dyDescent="0.25">
      <c r="A16" s="6"/>
      <c r="B16" s="55" t="s">
        <v>107</v>
      </c>
      <c r="C16" s="30" t="s">
        <v>82</v>
      </c>
      <c r="D16" s="77">
        <v>4828.3060492800005</v>
      </c>
      <c r="E16" s="90">
        <f t="shared" si="0"/>
        <v>5311.1366542080004</v>
      </c>
      <c r="F16" s="89">
        <f t="shared" si="1"/>
        <v>482.83060492800007</v>
      </c>
      <c r="G16" s="87">
        <f t="shared" si="2"/>
        <v>159.33409962624</v>
      </c>
      <c r="H16" s="92">
        <f t="shared" si="3"/>
        <v>5470.4707538342409</v>
      </c>
    </row>
    <row r="17" spans="1:8" s="26" customFormat="1" ht="15" customHeight="1" x14ac:dyDescent="0.25">
      <c r="A17" s="6"/>
      <c r="B17" s="55" t="s">
        <v>108</v>
      </c>
      <c r="C17" s="31" t="s">
        <v>68</v>
      </c>
      <c r="D17" s="77">
        <v>5178.0517286400009</v>
      </c>
      <c r="E17" s="90">
        <f t="shared" si="0"/>
        <v>5695.8569015040011</v>
      </c>
      <c r="F17" s="89">
        <f t="shared" si="1"/>
        <v>517.80517286400016</v>
      </c>
      <c r="G17" s="87">
        <f t="shared" si="2"/>
        <v>170.87570704512004</v>
      </c>
      <c r="H17" s="92">
        <f t="shared" si="3"/>
        <v>5866.7326085491213</v>
      </c>
    </row>
    <row r="18" spans="1:8" s="26" customFormat="1" ht="15" customHeight="1" x14ac:dyDescent="0.25">
      <c r="A18" s="6"/>
      <c r="B18" s="55" t="s">
        <v>109</v>
      </c>
      <c r="C18" s="30" t="s">
        <v>87</v>
      </c>
      <c r="D18" s="77">
        <v>4677.6449664000002</v>
      </c>
      <c r="E18" s="90">
        <f t="shared" si="0"/>
        <v>5145.4094630400004</v>
      </c>
      <c r="F18" s="89">
        <f t="shared" si="1"/>
        <v>467.76449664000006</v>
      </c>
      <c r="G18" s="87">
        <f t="shared" si="2"/>
        <v>154.36228389120001</v>
      </c>
      <c r="H18" s="92">
        <f t="shared" si="3"/>
        <v>5299.7717469312001</v>
      </c>
    </row>
    <row r="19" spans="1:8" s="26" customFormat="1" ht="15" customHeight="1" x14ac:dyDescent="0.25">
      <c r="A19" s="6"/>
      <c r="B19" s="55" t="s">
        <v>110</v>
      </c>
      <c r="C19" s="31" t="s">
        <v>69</v>
      </c>
      <c r="D19" s="77">
        <v>5125.2094655999999</v>
      </c>
      <c r="E19" s="90">
        <f t="shared" si="0"/>
        <v>5637.73041216</v>
      </c>
      <c r="F19" s="89">
        <f t="shared" si="1"/>
        <v>512.52094655999997</v>
      </c>
      <c r="G19" s="87">
        <f t="shared" si="2"/>
        <v>169.1319123648</v>
      </c>
      <c r="H19" s="92">
        <f t="shared" si="3"/>
        <v>5806.8623245248</v>
      </c>
    </row>
    <row r="20" spans="1:8" s="26" customFormat="1" ht="15" customHeight="1" x14ac:dyDescent="0.25">
      <c r="A20" s="6"/>
      <c r="B20" s="53" t="s">
        <v>111</v>
      </c>
      <c r="C20" s="15" t="s">
        <v>100</v>
      </c>
      <c r="D20" s="76">
        <v>5695.8095577600006</v>
      </c>
      <c r="E20" s="90">
        <f t="shared" si="0"/>
        <v>6265.390513536001</v>
      </c>
      <c r="F20" s="89">
        <f t="shared" si="1"/>
        <v>569.58095577600011</v>
      </c>
      <c r="G20" s="87">
        <f t="shared" si="2"/>
        <v>187.96171540608003</v>
      </c>
      <c r="H20" s="92">
        <f t="shared" si="3"/>
        <v>6453.3522289420807</v>
      </c>
    </row>
    <row r="21" spans="1:8" s="26" customFormat="1" ht="15" customHeight="1" x14ac:dyDescent="0.25">
      <c r="A21" s="6"/>
      <c r="B21" s="55" t="s">
        <v>112</v>
      </c>
      <c r="C21" s="31" t="s">
        <v>70</v>
      </c>
      <c r="D21" s="77">
        <v>5342.9989939200004</v>
      </c>
      <c r="E21" s="90">
        <f t="shared" si="0"/>
        <v>5877.2988933120005</v>
      </c>
      <c r="F21" s="89">
        <f t="shared" si="1"/>
        <v>534.29989939200004</v>
      </c>
      <c r="G21" s="87">
        <f t="shared" si="2"/>
        <v>176.31896679936</v>
      </c>
      <c r="H21" s="92">
        <f t="shared" si="3"/>
        <v>6053.6178601113606</v>
      </c>
    </row>
    <row r="22" spans="1:8" s="26" customFormat="1" ht="15" customHeight="1" x14ac:dyDescent="0.25">
      <c r="A22" s="6"/>
      <c r="B22" s="53" t="s">
        <v>113</v>
      </c>
      <c r="C22" s="15" t="s">
        <v>101</v>
      </c>
      <c r="D22" s="76">
        <v>6076.9017791999995</v>
      </c>
      <c r="E22" s="90">
        <f t="shared" si="0"/>
        <v>6684.5919571199993</v>
      </c>
      <c r="F22" s="89">
        <f t="shared" si="1"/>
        <v>607.69017792</v>
      </c>
      <c r="G22" s="87">
        <f t="shared" si="2"/>
        <v>200.53775871359997</v>
      </c>
      <c r="H22" s="92">
        <f t="shared" si="3"/>
        <v>6885.1297158335992</v>
      </c>
    </row>
    <row r="23" spans="1:8" s="26" customFormat="1" ht="15" customHeight="1" x14ac:dyDescent="0.25">
      <c r="A23" s="6"/>
      <c r="B23" s="55" t="s">
        <v>114</v>
      </c>
      <c r="C23" s="31" t="s">
        <v>86</v>
      </c>
      <c r="D23" s="77">
        <v>6451.9057612799998</v>
      </c>
      <c r="E23" s="90">
        <f t="shared" si="0"/>
        <v>7097.0963374080002</v>
      </c>
      <c r="F23" s="89">
        <f t="shared" si="1"/>
        <v>645.19057612799998</v>
      </c>
      <c r="G23" s="87">
        <f t="shared" si="2"/>
        <v>212.91289012223999</v>
      </c>
      <c r="H23" s="92">
        <f t="shared" si="3"/>
        <v>7310.0092275302404</v>
      </c>
    </row>
    <row r="24" spans="1:8" s="26" customFormat="1" ht="15" customHeight="1" x14ac:dyDescent="0.25">
      <c r="A24" s="6"/>
      <c r="B24" s="56" t="s">
        <v>115</v>
      </c>
      <c r="C24" s="37" t="s">
        <v>78</v>
      </c>
      <c r="D24" s="77">
        <v>6834.9914035199999</v>
      </c>
      <c r="E24" s="90">
        <f t="shared" si="0"/>
        <v>7518.4905438719998</v>
      </c>
      <c r="F24" s="89">
        <f t="shared" si="1"/>
        <v>683.49914035200004</v>
      </c>
      <c r="G24" s="87">
        <f t="shared" si="2"/>
        <v>225.55471631615998</v>
      </c>
      <c r="H24" s="92">
        <f t="shared" si="3"/>
        <v>7744.0452601881598</v>
      </c>
    </row>
    <row r="25" spans="1:8" s="26" customFormat="1" ht="15" customHeight="1" thickBot="1" x14ac:dyDescent="0.3">
      <c r="A25" s="6"/>
      <c r="B25" s="57" t="s">
        <v>208</v>
      </c>
      <c r="C25" s="16" t="s">
        <v>209</v>
      </c>
      <c r="D25" s="78">
        <v>8544.7401177600004</v>
      </c>
      <c r="E25" s="90">
        <f t="shared" si="0"/>
        <v>9399.2141295359997</v>
      </c>
      <c r="F25" s="89">
        <f t="shared" si="1"/>
        <v>854.47401177600011</v>
      </c>
      <c r="G25" s="87">
        <f t="shared" si="2"/>
        <v>281.97642388608</v>
      </c>
      <c r="H25" s="92">
        <f t="shared" si="3"/>
        <v>9681.1905534220805</v>
      </c>
    </row>
    <row r="26" spans="1:8" s="27" customFormat="1" ht="18" customHeight="1" x14ac:dyDescent="0.25">
      <c r="A26" s="6"/>
      <c r="B26" s="58"/>
      <c r="C26" s="21"/>
      <c r="D26" s="79">
        <v>0</v>
      </c>
      <c r="E26" s="90">
        <f t="shared" si="0"/>
        <v>0</v>
      </c>
      <c r="F26" s="89">
        <f t="shared" si="1"/>
        <v>0</v>
      </c>
      <c r="G26" s="87">
        <f t="shared" si="2"/>
        <v>0</v>
      </c>
      <c r="H26" s="92">
        <f t="shared" si="3"/>
        <v>0</v>
      </c>
    </row>
    <row r="27" spans="1:8" s="26" customFormat="1" ht="18" customHeight="1" thickBot="1" x14ac:dyDescent="0.4">
      <c r="A27" s="6"/>
      <c r="B27" s="22" t="s">
        <v>2</v>
      </c>
      <c r="C27" s="23"/>
      <c r="D27" s="80">
        <v>0</v>
      </c>
      <c r="E27" s="90">
        <f t="shared" si="0"/>
        <v>0</v>
      </c>
      <c r="F27" s="89">
        <f t="shared" si="1"/>
        <v>0</v>
      </c>
      <c r="G27" s="87">
        <f t="shared" si="2"/>
        <v>0</v>
      </c>
      <c r="H27" s="92">
        <f t="shared" si="3"/>
        <v>0</v>
      </c>
    </row>
    <row r="28" spans="1:8" ht="15" customHeight="1" x14ac:dyDescent="0.25">
      <c r="A28" s="6"/>
      <c r="B28" s="59" t="s">
        <v>116</v>
      </c>
      <c r="C28" s="14" t="s">
        <v>39</v>
      </c>
      <c r="D28" s="75">
        <v>3885.91636608</v>
      </c>
      <c r="E28" s="90">
        <f t="shared" si="0"/>
        <v>4274.5080026880005</v>
      </c>
      <c r="F28" s="89">
        <f t="shared" si="1"/>
        <v>388.59163660800004</v>
      </c>
      <c r="G28" s="87">
        <f t="shared" si="2"/>
        <v>128.23524008064001</v>
      </c>
      <c r="H28" s="92">
        <f t="shared" si="3"/>
        <v>4402.7432427686408</v>
      </c>
    </row>
    <row r="29" spans="1:8" ht="15" customHeight="1" x14ac:dyDescent="0.25">
      <c r="A29" s="6"/>
      <c r="B29" s="53" t="s">
        <v>117</v>
      </c>
      <c r="C29" s="15" t="s">
        <v>40</v>
      </c>
      <c r="D29" s="76">
        <v>4274.7330931199995</v>
      </c>
      <c r="E29" s="90">
        <f t="shared" si="0"/>
        <v>4702.2064024319998</v>
      </c>
      <c r="F29" s="89">
        <f t="shared" si="1"/>
        <v>427.47330931199997</v>
      </c>
      <c r="G29" s="87">
        <f t="shared" si="2"/>
        <v>141.06619207295998</v>
      </c>
      <c r="H29" s="92">
        <f t="shared" si="3"/>
        <v>4843.2725945049597</v>
      </c>
    </row>
    <row r="30" spans="1:8" ht="15" customHeight="1" x14ac:dyDescent="0.25">
      <c r="A30" s="6"/>
      <c r="B30" s="53" t="s">
        <v>118</v>
      </c>
      <c r="C30" s="15" t="s">
        <v>41</v>
      </c>
      <c r="D30" s="76">
        <v>4663.0929945599992</v>
      </c>
      <c r="E30" s="90">
        <f t="shared" si="0"/>
        <v>5129.4022940159994</v>
      </c>
      <c r="F30" s="89">
        <f t="shared" si="1"/>
        <v>466.30929945599996</v>
      </c>
      <c r="G30" s="87">
        <f t="shared" si="2"/>
        <v>153.88206882047999</v>
      </c>
      <c r="H30" s="92">
        <f t="shared" si="3"/>
        <v>5283.284362836479</v>
      </c>
    </row>
    <row r="31" spans="1:8" ht="15" customHeight="1" thickBot="1" x14ac:dyDescent="0.3">
      <c r="A31" s="6"/>
      <c r="B31" s="57" t="s">
        <v>119</v>
      </c>
      <c r="C31" s="16" t="s">
        <v>42</v>
      </c>
      <c r="D31" s="78">
        <v>5600.20011264</v>
      </c>
      <c r="E31" s="90">
        <f t="shared" si="0"/>
        <v>6160.2201239040005</v>
      </c>
      <c r="F31" s="89">
        <f t="shared" si="1"/>
        <v>560.020011264</v>
      </c>
      <c r="G31" s="87">
        <f t="shared" si="2"/>
        <v>184.80660371712</v>
      </c>
      <c r="H31" s="92">
        <f t="shared" si="3"/>
        <v>6345.0267276211207</v>
      </c>
    </row>
    <row r="32" spans="1:8" s="5" customFormat="1" ht="18" customHeight="1" x14ac:dyDescent="0.35">
      <c r="A32" s="6"/>
      <c r="B32" s="60"/>
      <c r="C32" s="17"/>
      <c r="D32" s="81">
        <v>0</v>
      </c>
      <c r="E32" s="90">
        <f t="shared" si="0"/>
        <v>0</v>
      </c>
      <c r="F32" s="89">
        <f t="shared" si="1"/>
        <v>0</v>
      </c>
      <c r="G32" s="87">
        <f t="shared" si="2"/>
        <v>0</v>
      </c>
      <c r="H32" s="92">
        <f t="shared" si="3"/>
        <v>0</v>
      </c>
    </row>
    <row r="33" spans="1:8" s="2" customFormat="1" ht="18" customHeight="1" thickBot="1" x14ac:dyDescent="0.3">
      <c r="A33" s="6"/>
      <c r="B33" s="22" t="s">
        <v>3</v>
      </c>
      <c r="C33" s="23"/>
      <c r="D33" s="70">
        <v>0</v>
      </c>
      <c r="E33" s="90">
        <f t="shared" si="0"/>
        <v>0</v>
      </c>
      <c r="F33" s="89">
        <f t="shared" si="1"/>
        <v>0</v>
      </c>
      <c r="G33" s="87">
        <f t="shared" si="2"/>
        <v>0</v>
      </c>
      <c r="H33" s="92">
        <f t="shared" si="3"/>
        <v>0</v>
      </c>
    </row>
    <row r="34" spans="1:8" s="6" customFormat="1" ht="15" customHeight="1" x14ac:dyDescent="0.25">
      <c r="B34" s="61" t="s">
        <v>120</v>
      </c>
      <c r="C34" s="14" t="s">
        <v>17</v>
      </c>
      <c r="D34" s="75">
        <v>2390.3274931200003</v>
      </c>
      <c r="E34" s="90">
        <f t="shared" si="0"/>
        <v>2629.3602424320002</v>
      </c>
      <c r="F34" s="89">
        <f t="shared" si="1"/>
        <v>239.03274931200005</v>
      </c>
      <c r="G34" s="87">
        <f t="shared" si="2"/>
        <v>78.880807272959998</v>
      </c>
      <c r="H34" s="92">
        <f t="shared" si="3"/>
        <v>2708.24104970496</v>
      </c>
    </row>
    <row r="35" spans="1:8" s="6" customFormat="1" ht="15" customHeight="1" x14ac:dyDescent="0.25">
      <c r="B35" s="39" t="s">
        <v>121</v>
      </c>
      <c r="C35" s="15" t="s">
        <v>18</v>
      </c>
      <c r="D35" s="76">
        <v>2505.3977087999997</v>
      </c>
      <c r="E35" s="90">
        <f t="shared" si="0"/>
        <v>2755.9374796799998</v>
      </c>
      <c r="F35" s="89">
        <f t="shared" si="1"/>
        <v>250.53977087999999</v>
      </c>
      <c r="G35" s="87">
        <f t="shared" si="2"/>
        <v>82.678124390399987</v>
      </c>
      <c r="H35" s="92">
        <f t="shared" si="3"/>
        <v>2838.6156040704</v>
      </c>
    </row>
    <row r="36" spans="1:8" ht="15" customHeight="1" x14ac:dyDescent="0.25">
      <c r="A36" s="6"/>
      <c r="B36" s="39" t="s">
        <v>122</v>
      </c>
      <c r="C36" s="15" t="s">
        <v>19</v>
      </c>
      <c r="D36" s="76">
        <v>2889.4551436800002</v>
      </c>
      <c r="E36" s="90">
        <f t="shared" si="0"/>
        <v>3178.4006580480004</v>
      </c>
      <c r="F36" s="89">
        <f t="shared" si="1"/>
        <v>288.94551436800003</v>
      </c>
      <c r="G36" s="87">
        <f t="shared" si="2"/>
        <v>95.352019741440003</v>
      </c>
      <c r="H36" s="92">
        <f t="shared" si="3"/>
        <v>3273.7526777894404</v>
      </c>
    </row>
    <row r="37" spans="1:8" ht="15" customHeight="1" x14ac:dyDescent="0.25">
      <c r="A37" s="6"/>
      <c r="B37" s="39" t="s">
        <v>123</v>
      </c>
      <c r="C37" s="15" t="s">
        <v>20</v>
      </c>
      <c r="D37" s="76">
        <v>3209.2496755200004</v>
      </c>
      <c r="E37" s="90">
        <f t="shared" si="0"/>
        <v>3530.1746430720004</v>
      </c>
      <c r="F37" s="89">
        <f t="shared" si="1"/>
        <v>320.92496755200006</v>
      </c>
      <c r="G37" s="87">
        <f t="shared" si="2"/>
        <v>105.90523929216</v>
      </c>
      <c r="H37" s="92">
        <f t="shared" si="3"/>
        <v>3636.0798823641603</v>
      </c>
    </row>
    <row r="38" spans="1:8" ht="15" customHeight="1" x14ac:dyDescent="0.25">
      <c r="A38" s="6"/>
      <c r="B38" s="39" t="s">
        <v>124</v>
      </c>
      <c r="C38" s="15" t="s">
        <v>21</v>
      </c>
      <c r="D38" s="76">
        <v>3260.7879091200002</v>
      </c>
      <c r="E38" s="90">
        <f t="shared" si="0"/>
        <v>3586.8667000320002</v>
      </c>
      <c r="F38" s="89">
        <f t="shared" si="1"/>
        <v>326.07879091200004</v>
      </c>
      <c r="G38" s="87">
        <f t="shared" si="2"/>
        <v>107.60600100096001</v>
      </c>
      <c r="H38" s="92">
        <f t="shared" si="3"/>
        <v>3694.4727010329602</v>
      </c>
    </row>
    <row r="39" spans="1:8" ht="15" customHeight="1" x14ac:dyDescent="0.25">
      <c r="A39" s="6"/>
      <c r="B39" s="39" t="s">
        <v>125</v>
      </c>
      <c r="C39" s="15" t="s">
        <v>22</v>
      </c>
      <c r="D39" s="76">
        <v>3170.9095488000007</v>
      </c>
      <c r="E39" s="90">
        <f t="shared" si="0"/>
        <v>3488.0005036800007</v>
      </c>
      <c r="F39" s="89">
        <f t="shared" si="1"/>
        <v>317.09095488000008</v>
      </c>
      <c r="G39" s="87">
        <f t="shared" si="2"/>
        <v>104.64001511040001</v>
      </c>
      <c r="H39" s="92">
        <f t="shared" si="3"/>
        <v>3592.6405187904006</v>
      </c>
    </row>
    <row r="40" spans="1:8" ht="15" customHeight="1" x14ac:dyDescent="0.25">
      <c r="A40" s="6"/>
      <c r="B40" s="39" t="s">
        <v>126</v>
      </c>
      <c r="C40" s="15" t="s">
        <v>23</v>
      </c>
      <c r="D40" s="76">
        <v>3193.3355328000002</v>
      </c>
      <c r="E40" s="90">
        <f t="shared" si="0"/>
        <v>3512.6690860800004</v>
      </c>
      <c r="F40" s="89">
        <f t="shared" si="1"/>
        <v>319.33355328000005</v>
      </c>
      <c r="G40" s="87">
        <f t="shared" si="2"/>
        <v>105.3800725824</v>
      </c>
      <c r="H40" s="92">
        <f t="shared" si="3"/>
        <v>3618.0491586624003</v>
      </c>
    </row>
    <row r="41" spans="1:8" ht="15" customHeight="1" x14ac:dyDescent="0.25">
      <c r="A41" s="6"/>
      <c r="B41" s="39" t="s">
        <v>127</v>
      </c>
      <c r="C41" s="15" t="s">
        <v>24</v>
      </c>
      <c r="D41" s="76">
        <v>3928.9493376000005</v>
      </c>
      <c r="E41" s="90">
        <f t="shared" si="0"/>
        <v>4321.8442713600007</v>
      </c>
      <c r="F41" s="89">
        <f t="shared" si="1"/>
        <v>392.89493376000007</v>
      </c>
      <c r="G41" s="87">
        <f t="shared" si="2"/>
        <v>129.65532814080001</v>
      </c>
      <c r="H41" s="92">
        <f t="shared" si="3"/>
        <v>4451.4995995008003</v>
      </c>
    </row>
    <row r="42" spans="1:8" ht="15" customHeight="1" x14ac:dyDescent="0.25">
      <c r="A42" s="6"/>
      <c r="B42" s="53" t="s">
        <v>128</v>
      </c>
      <c r="C42" s="15" t="s">
        <v>25</v>
      </c>
      <c r="D42" s="76">
        <v>3833.7053529600003</v>
      </c>
      <c r="E42" s="90">
        <f t="shared" si="0"/>
        <v>4217.0758882560003</v>
      </c>
      <c r="F42" s="89">
        <f t="shared" si="1"/>
        <v>383.37053529600007</v>
      </c>
      <c r="G42" s="87">
        <f t="shared" si="2"/>
        <v>126.51227664768001</v>
      </c>
      <c r="H42" s="92">
        <f t="shared" si="3"/>
        <v>4343.5881649036801</v>
      </c>
    </row>
    <row r="43" spans="1:8" ht="15" customHeight="1" x14ac:dyDescent="0.25">
      <c r="A43" s="6"/>
      <c r="B43" s="39" t="s">
        <v>129</v>
      </c>
      <c r="C43" s="15" t="s">
        <v>26</v>
      </c>
      <c r="D43" s="76">
        <v>4153.59955584</v>
      </c>
      <c r="E43" s="90">
        <f t="shared" si="0"/>
        <v>4568.9595114240001</v>
      </c>
      <c r="F43" s="89">
        <f t="shared" si="1"/>
        <v>415.35995558400003</v>
      </c>
      <c r="G43" s="87">
        <f t="shared" si="2"/>
        <v>137.06878534271999</v>
      </c>
      <c r="H43" s="92">
        <f t="shared" si="3"/>
        <v>4706.0282967667199</v>
      </c>
    </row>
    <row r="44" spans="1:8" ht="15" customHeight="1" x14ac:dyDescent="0.25">
      <c r="A44" s="6"/>
      <c r="B44" s="39" t="s">
        <v>130</v>
      </c>
      <c r="C44" s="15" t="s">
        <v>27</v>
      </c>
      <c r="D44" s="76">
        <v>4254.3337535999999</v>
      </c>
      <c r="E44" s="90">
        <f t="shared" si="0"/>
        <v>4679.7671289600003</v>
      </c>
      <c r="F44" s="89">
        <f t="shared" si="1"/>
        <v>425.43337536000001</v>
      </c>
      <c r="G44" s="87">
        <f t="shared" si="2"/>
        <v>140.39301386880001</v>
      </c>
      <c r="H44" s="92">
        <f t="shared" si="3"/>
        <v>4820.1601428288004</v>
      </c>
    </row>
    <row r="45" spans="1:8" ht="15" customHeight="1" thickBot="1" x14ac:dyDescent="0.3">
      <c r="A45" s="6"/>
      <c r="B45" s="39" t="s">
        <v>131</v>
      </c>
      <c r="C45" s="15" t="s">
        <v>28</v>
      </c>
      <c r="D45" s="76">
        <v>4660.2274521600011</v>
      </c>
      <c r="E45" s="90">
        <f t="shared" si="0"/>
        <v>5126.2501973760009</v>
      </c>
      <c r="F45" s="89">
        <f t="shared" si="1"/>
        <v>466.02274521600015</v>
      </c>
      <c r="G45" s="87">
        <f t="shared" si="2"/>
        <v>153.78750592128003</v>
      </c>
      <c r="H45" s="92">
        <f t="shared" si="3"/>
        <v>5280.037703297281</v>
      </c>
    </row>
    <row r="46" spans="1:8" s="5" customFormat="1" ht="18" customHeight="1" x14ac:dyDescent="0.25">
      <c r="A46" s="6"/>
      <c r="B46" s="58"/>
      <c r="C46" s="21"/>
      <c r="D46" s="79">
        <v>0</v>
      </c>
      <c r="E46" s="90">
        <f t="shared" si="0"/>
        <v>0</v>
      </c>
      <c r="F46" s="89">
        <f t="shared" si="1"/>
        <v>0</v>
      </c>
      <c r="G46" s="87">
        <f t="shared" si="2"/>
        <v>0</v>
      </c>
      <c r="H46" s="92">
        <f t="shared" si="3"/>
        <v>0</v>
      </c>
    </row>
    <row r="47" spans="1:8" s="2" customFormat="1" ht="18" customHeight="1" thickBot="1" x14ac:dyDescent="0.4">
      <c r="A47" s="6"/>
      <c r="B47" s="22" t="s">
        <v>10</v>
      </c>
      <c r="C47" s="23"/>
      <c r="D47" s="80">
        <v>0</v>
      </c>
      <c r="E47" s="90">
        <f t="shared" si="0"/>
        <v>0</v>
      </c>
      <c r="F47" s="89">
        <f t="shared" si="1"/>
        <v>0</v>
      </c>
      <c r="G47" s="87">
        <f t="shared" si="2"/>
        <v>0</v>
      </c>
      <c r="H47" s="92">
        <f t="shared" si="3"/>
        <v>0</v>
      </c>
    </row>
    <row r="48" spans="1:8" ht="15" customHeight="1" x14ac:dyDescent="0.25">
      <c r="A48" s="6"/>
      <c r="B48" s="61" t="s">
        <v>132</v>
      </c>
      <c r="C48" s="14" t="s">
        <v>29</v>
      </c>
      <c r="D48" s="75">
        <v>1761.3617011200001</v>
      </c>
      <c r="E48" s="90">
        <f t="shared" si="0"/>
        <v>1937.4978712320001</v>
      </c>
      <c r="F48" s="89">
        <f t="shared" si="1"/>
        <v>176.13617011200003</v>
      </c>
      <c r="G48" s="87">
        <f t="shared" si="2"/>
        <v>58.124936136960002</v>
      </c>
      <c r="H48" s="92">
        <f t="shared" si="3"/>
        <v>1995.6228073689601</v>
      </c>
    </row>
    <row r="49" spans="1:8" ht="15" customHeight="1" x14ac:dyDescent="0.25">
      <c r="A49" s="6"/>
      <c r="B49" s="19" t="s">
        <v>133</v>
      </c>
      <c r="C49" s="15" t="s">
        <v>30</v>
      </c>
      <c r="D49" s="76">
        <v>1950.5871705599998</v>
      </c>
      <c r="E49" s="90">
        <f t="shared" si="0"/>
        <v>2145.6458876159995</v>
      </c>
      <c r="F49" s="89">
        <f t="shared" si="1"/>
        <v>195.05871705599998</v>
      </c>
      <c r="G49" s="87">
        <f t="shared" si="2"/>
        <v>64.369376628479984</v>
      </c>
      <c r="H49" s="92">
        <f t="shared" si="3"/>
        <v>2210.0152642444796</v>
      </c>
    </row>
    <row r="50" spans="1:8" s="6" customFormat="1" ht="15" customHeight="1" x14ac:dyDescent="0.25">
      <c r="B50" s="19" t="s">
        <v>134</v>
      </c>
      <c r="C50" s="15" t="s">
        <v>43</v>
      </c>
      <c r="D50" s="76">
        <v>2037.64151808</v>
      </c>
      <c r="E50" s="90">
        <f t="shared" si="0"/>
        <v>2241.4056698879999</v>
      </c>
      <c r="F50" s="89">
        <f t="shared" si="1"/>
        <v>203.76415180800001</v>
      </c>
      <c r="G50" s="87">
        <f t="shared" si="2"/>
        <v>67.242170096639995</v>
      </c>
      <c r="H50" s="92">
        <f t="shared" si="3"/>
        <v>2308.6478399846401</v>
      </c>
    </row>
    <row r="51" spans="1:8" s="6" customFormat="1" ht="15" customHeight="1" x14ac:dyDescent="0.25">
      <c r="B51" s="19" t="s">
        <v>135</v>
      </c>
      <c r="C51" s="15" t="s">
        <v>31</v>
      </c>
      <c r="D51" s="76">
        <v>2264.0442854399998</v>
      </c>
      <c r="E51" s="90">
        <f t="shared" si="0"/>
        <v>2490.4487139839998</v>
      </c>
      <c r="F51" s="89">
        <f t="shared" si="1"/>
        <v>226.40442854399998</v>
      </c>
      <c r="G51" s="87">
        <f t="shared" si="2"/>
        <v>74.713461419519987</v>
      </c>
      <c r="H51" s="92">
        <f t="shared" si="3"/>
        <v>2565.16217540352</v>
      </c>
    </row>
    <row r="52" spans="1:8" s="6" customFormat="1" ht="15" customHeight="1" x14ac:dyDescent="0.25">
      <c r="B52" s="19" t="s">
        <v>136</v>
      </c>
      <c r="C52" s="15" t="s">
        <v>57</v>
      </c>
      <c r="D52" s="76">
        <v>2189.0501337600003</v>
      </c>
      <c r="E52" s="90">
        <f t="shared" si="0"/>
        <v>2407.9551471360005</v>
      </c>
      <c r="F52" s="89">
        <f t="shared" si="1"/>
        <v>218.90501337600006</v>
      </c>
      <c r="G52" s="87">
        <f t="shared" si="2"/>
        <v>72.238654414080017</v>
      </c>
      <c r="H52" s="92">
        <f t="shared" si="3"/>
        <v>2480.1938015500805</v>
      </c>
    </row>
    <row r="53" spans="1:8" s="6" customFormat="1" ht="15" customHeight="1" x14ac:dyDescent="0.25">
      <c r="B53" s="19" t="s">
        <v>137</v>
      </c>
      <c r="C53" s="15" t="s">
        <v>32</v>
      </c>
      <c r="D53" s="76">
        <v>2390.3274931200003</v>
      </c>
      <c r="E53" s="90">
        <f t="shared" si="0"/>
        <v>2629.3602424320002</v>
      </c>
      <c r="F53" s="89">
        <f t="shared" si="1"/>
        <v>239.03274931200005</v>
      </c>
      <c r="G53" s="87">
        <f t="shared" si="2"/>
        <v>78.880807272959998</v>
      </c>
      <c r="H53" s="92">
        <f t="shared" si="3"/>
        <v>2708.24104970496</v>
      </c>
    </row>
    <row r="54" spans="1:8" s="6" customFormat="1" ht="15" customHeight="1" x14ac:dyDescent="0.25">
      <c r="B54" s="34" t="s">
        <v>138</v>
      </c>
      <c r="C54" s="31" t="s">
        <v>90</v>
      </c>
      <c r="D54" s="77">
        <v>2252.0173132800005</v>
      </c>
      <c r="E54" s="90">
        <f t="shared" si="0"/>
        <v>2477.2190446080003</v>
      </c>
      <c r="F54" s="89">
        <f t="shared" si="1"/>
        <v>225.20173132800005</v>
      </c>
      <c r="G54" s="87">
        <f t="shared" si="2"/>
        <v>74.31657133824001</v>
      </c>
      <c r="H54" s="92">
        <f t="shared" si="3"/>
        <v>2551.5356159462403</v>
      </c>
    </row>
    <row r="55" spans="1:8" s="6" customFormat="1" ht="15" customHeight="1" x14ac:dyDescent="0.25">
      <c r="B55" s="19" t="s">
        <v>139</v>
      </c>
      <c r="C55" s="15" t="s">
        <v>33</v>
      </c>
      <c r="D55" s="76">
        <v>2505.4724620799998</v>
      </c>
      <c r="E55" s="90">
        <f t="shared" si="0"/>
        <v>2756.0197082879999</v>
      </c>
      <c r="F55" s="89">
        <f t="shared" si="1"/>
        <v>250.54724620799999</v>
      </c>
      <c r="G55" s="87">
        <f t="shared" si="2"/>
        <v>82.680591248639999</v>
      </c>
      <c r="H55" s="92">
        <f t="shared" si="3"/>
        <v>2838.7002995366402</v>
      </c>
    </row>
    <row r="56" spans="1:8" s="6" customFormat="1" ht="15" customHeight="1" x14ac:dyDescent="0.25">
      <c r="B56" s="45" t="s">
        <v>230</v>
      </c>
      <c r="C56" s="15" t="s">
        <v>231</v>
      </c>
      <c r="D56" s="76">
        <v>3180.9680179200004</v>
      </c>
      <c r="E56" s="90">
        <f t="shared" si="0"/>
        <v>3499.0648197120004</v>
      </c>
      <c r="F56" s="89">
        <f t="shared" si="1"/>
        <v>318.09680179200006</v>
      </c>
      <c r="G56" s="87">
        <f t="shared" si="2"/>
        <v>104.97194459136001</v>
      </c>
      <c r="H56" s="92">
        <f t="shared" si="3"/>
        <v>3604.0367643033605</v>
      </c>
    </row>
    <row r="57" spans="1:8" s="6" customFormat="1" ht="15" customHeight="1" x14ac:dyDescent="0.25">
      <c r="B57" s="19" t="s">
        <v>140</v>
      </c>
      <c r="C57" s="25" t="s">
        <v>51</v>
      </c>
      <c r="D57" s="76">
        <v>2766.0457843200002</v>
      </c>
      <c r="E57" s="90">
        <f t="shared" si="0"/>
        <v>3042.6503627520001</v>
      </c>
      <c r="F57" s="89">
        <f t="shared" si="1"/>
        <v>276.60457843200004</v>
      </c>
      <c r="G57" s="87">
        <f t="shared" si="2"/>
        <v>91.279510882560004</v>
      </c>
      <c r="H57" s="92">
        <f t="shared" si="3"/>
        <v>3133.92987363456</v>
      </c>
    </row>
    <row r="58" spans="1:8" s="6" customFormat="1" ht="15" customHeight="1" x14ac:dyDescent="0.25">
      <c r="B58" s="19" t="s">
        <v>220</v>
      </c>
      <c r="C58" s="25" t="s">
        <v>221</v>
      </c>
      <c r="D58" s="76">
        <v>3178.467936</v>
      </c>
      <c r="E58" s="90">
        <f t="shared" si="0"/>
        <v>3496.3147296000002</v>
      </c>
      <c r="F58" s="89">
        <f t="shared" si="1"/>
        <v>317.84679360000001</v>
      </c>
      <c r="G58" s="87">
        <f t="shared" si="2"/>
        <v>104.88944188800001</v>
      </c>
      <c r="H58" s="92">
        <f t="shared" si="3"/>
        <v>3601.2041714880002</v>
      </c>
    </row>
    <row r="59" spans="1:8" s="6" customFormat="1" ht="15" customHeight="1" x14ac:dyDescent="0.25">
      <c r="B59" s="19" t="s">
        <v>141</v>
      </c>
      <c r="C59" s="15" t="s">
        <v>44</v>
      </c>
      <c r="D59" s="76">
        <v>3260.7879091200002</v>
      </c>
      <c r="E59" s="90">
        <f t="shared" si="0"/>
        <v>3586.8667000320002</v>
      </c>
      <c r="F59" s="89">
        <f t="shared" si="1"/>
        <v>326.07879091200004</v>
      </c>
      <c r="G59" s="87">
        <f t="shared" si="2"/>
        <v>107.60600100096001</v>
      </c>
      <c r="H59" s="92">
        <f t="shared" si="3"/>
        <v>3694.4727010329602</v>
      </c>
    </row>
    <row r="60" spans="1:8" s="6" customFormat="1" ht="15" customHeight="1" x14ac:dyDescent="0.25">
      <c r="B60" s="19" t="s">
        <v>142</v>
      </c>
      <c r="C60" s="25" t="s">
        <v>49</v>
      </c>
      <c r="D60" s="76">
        <v>3170.9095488000007</v>
      </c>
      <c r="E60" s="90">
        <f t="shared" si="0"/>
        <v>3488.0005036800007</v>
      </c>
      <c r="F60" s="89">
        <f t="shared" si="1"/>
        <v>317.09095488000008</v>
      </c>
      <c r="G60" s="87">
        <f t="shared" si="2"/>
        <v>104.64001511040001</v>
      </c>
      <c r="H60" s="92">
        <f t="shared" si="3"/>
        <v>3592.6405187904006</v>
      </c>
    </row>
    <row r="61" spans="1:8" s="6" customFormat="1" ht="15" customHeight="1" x14ac:dyDescent="0.25">
      <c r="B61" s="19" t="s">
        <v>143</v>
      </c>
      <c r="C61" s="25" t="s">
        <v>50</v>
      </c>
      <c r="D61" s="76">
        <v>3193.3355328000002</v>
      </c>
      <c r="E61" s="90">
        <f t="shared" si="0"/>
        <v>3512.6690860800004</v>
      </c>
      <c r="F61" s="89">
        <f t="shared" si="1"/>
        <v>319.33355328000005</v>
      </c>
      <c r="G61" s="87">
        <f t="shared" si="2"/>
        <v>105.3800725824</v>
      </c>
      <c r="H61" s="92">
        <f t="shared" si="3"/>
        <v>3618.0491586624003</v>
      </c>
    </row>
    <row r="62" spans="1:8" s="6" customFormat="1" ht="15" customHeight="1" thickBot="1" x14ac:dyDescent="0.3">
      <c r="B62" s="19" t="s">
        <v>144</v>
      </c>
      <c r="C62" s="25" t="s">
        <v>58</v>
      </c>
      <c r="D62" s="76">
        <v>4254.3337535999999</v>
      </c>
      <c r="E62" s="90">
        <f t="shared" si="0"/>
        <v>4679.7671289600003</v>
      </c>
      <c r="F62" s="89">
        <f t="shared" si="1"/>
        <v>425.43337536000001</v>
      </c>
      <c r="G62" s="87">
        <f t="shared" si="2"/>
        <v>140.39301386880001</v>
      </c>
      <c r="H62" s="92">
        <f t="shared" si="3"/>
        <v>4820.1601428288004</v>
      </c>
    </row>
    <row r="63" spans="1:8" s="5" customFormat="1" ht="18" customHeight="1" x14ac:dyDescent="0.25">
      <c r="A63" s="6"/>
      <c r="B63" s="58"/>
      <c r="C63" s="21"/>
      <c r="D63" s="79">
        <v>0</v>
      </c>
      <c r="E63" s="90">
        <f t="shared" si="0"/>
        <v>0</v>
      </c>
      <c r="F63" s="89">
        <f t="shared" si="1"/>
        <v>0</v>
      </c>
      <c r="G63" s="87">
        <f t="shared" si="2"/>
        <v>0</v>
      </c>
      <c r="H63" s="92">
        <f t="shared" si="3"/>
        <v>0</v>
      </c>
    </row>
    <row r="64" spans="1:8" s="2" customFormat="1" ht="18" customHeight="1" thickBot="1" x14ac:dyDescent="0.4">
      <c r="A64" s="6"/>
      <c r="B64" s="22" t="s">
        <v>5</v>
      </c>
      <c r="C64" s="23"/>
      <c r="D64" s="80">
        <v>0</v>
      </c>
      <c r="E64" s="90">
        <f t="shared" si="0"/>
        <v>0</v>
      </c>
      <c r="F64" s="89">
        <f t="shared" si="1"/>
        <v>0</v>
      </c>
      <c r="G64" s="87">
        <f t="shared" si="2"/>
        <v>0</v>
      </c>
      <c r="H64" s="92">
        <f t="shared" si="3"/>
        <v>0</v>
      </c>
    </row>
    <row r="65" spans="1:8" ht="15" customHeight="1" x14ac:dyDescent="0.25">
      <c r="A65" s="6"/>
      <c r="B65" s="62" t="s">
        <v>145</v>
      </c>
      <c r="C65" s="15" t="s">
        <v>34</v>
      </c>
      <c r="D65" s="76">
        <v>2215.5958540800002</v>
      </c>
      <c r="E65" s="90">
        <f t="shared" si="0"/>
        <v>2437.1554394880004</v>
      </c>
      <c r="F65" s="89">
        <f t="shared" si="1"/>
        <v>221.55958540800003</v>
      </c>
      <c r="G65" s="87">
        <f t="shared" si="2"/>
        <v>73.114663184640008</v>
      </c>
      <c r="H65" s="92">
        <f t="shared" si="3"/>
        <v>2510.2701026726404</v>
      </c>
    </row>
    <row r="66" spans="1:8" ht="15" customHeight="1" x14ac:dyDescent="0.25">
      <c r="A66" s="6"/>
      <c r="B66" s="62" t="s">
        <v>146</v>
      </c>
      <c r="C66" s="15" t="s">
        <v>53</v>
      </c>
      <c r="D66" s="76">
        <v>2938.8919795200004</v>
      </c>
      <c r="E66" s="90">
        <f t="shared" si="0"/>
        <v>3232.7811774720003</v>
      </c>
      <c r="F66" s="89">
        <f t="shared" si="1"/>
        <v>293.88919795200007</v>
      </c>
      <c r="G66" s="87">
        <f t="shared" si="2"/>
        <v>96.983435324160013</v>
      </c>
      <c r="H66" s="92">
        <f t="shared" si="3"/>
        <v>3329.7646127961602</v>
      </c>
    </row>
    <row r="67" spans="1:8" s="5" customFormat="1" ht="18" customHeight="1" x14ac:dyDescent="0.25">
      <c r="A67" s="6"/>
      <c r="B67" s="39" t="s">
        <v>147</v>
      </c>
      <c r="C67" s="15" t="s">
        <v>35</v>
      </c>
      <c r="D67" s="76">
        <v>2960.0222400000007</v>
      </c>
      <c r="E67" s="90">
        <f t="shared" si="0"/>
        <v>3256.024464000001</v>
      </c>
      <c r="F67" s="89">
        <f t="shared" si="1"/>
        <v>296.00222400000007</v>
      </c>
      <c r="G67" s="87">
        <f t="shared" si="2"/>
        <v>97.680733920000023</v>
      </c>
      <c r="H67" s="92">
        <f t="shared" si="3"/>
        <v>3353.705197920001</v>
      </c>
    </row>
    <row r="68" spans="1:8" s="2" customFormat="1" ht="18" customHeight="1" thickBot="1" x14ac:dyDescent="0.3">
      <c r="A68" s="6"/>
      <c r="B68" s="41" t="s">
        <v>148</v>
      </c>
      <c r="C68" s="33" t="s">
        <v>52</v>
      </c>
      <c r="D68" s="82">
        <v>3186.8652211200001</v>
      </c>
      <c r="E68" s="90">
        <f t="shared" si="0"/>
        <v>3505.5517432320003</v>
      </c>
      <c r="F68" s="89">
        <f t="shared" si="1"/>
        <v>318.68652211200003</v>
      </c>
      <c r="G68" s="87">
        <f t="shared" si="2"/>
        <v>105.16655229696001</v>
      </c>
      <c r="H68" s="92">
        <f t="shared" si="3"/>
        <v>3610.7182955289604</v>
      </c>
    </row>
    <row r="69" spans="1:8" ht="15" customHeight="1" x14ac:dyDescent="0.25">
      <c r="A69" s="6"/>
      <c r="B69" s="60"/>
      <c r="C69" s="17"/>
      <c r="D69" s="70">
        <v>0</v>
      </c>
      <c r="E69" s="90">
        <f t="shared" si="0"/>
        <v>0</v>
      </c>
      <c r="F69" s="89">
        <f t="shared" si="1"/>
        <v>0</v>
      </c>
      <c r="G69" s="87">
        <f t="shared" si="2"/>
        <v>0</v>
      </c>
      <c r="H69" s="92">
        <f t="shared" si="3"/>
        <v>0</v>
      </c>
    </row>
    <row r="70" spans="1:8" ht="15" customHeight="1" thickBot="1" x14ac:dyDescent="0.4">
      <c r="A70" s="6"/>
      <c r="B70" s="22" t="s">
        <v>72</v>
      </c>
      <c r="C70" s="23"/>
      <c r="D70" s="80">
        <v>0</v>
      </c>
      <c r="E70" s="90">
        <f t="shared" si="0"/>
        <v>0</v>
      </c>
      <c r="F70" s="89">
        <f t="shared" si="1"/>
        <v>0</v>
      </c>
      <c r="G70" s="87">
        <f t="shared" si="2"/>
        <v>0</v>
      </c>
      <c r="H70" s="92">
        <f t="shared" si="3"/>
        <v>0</v>
      </c>
    </row>
    <row r="71" spans="1:8" ht="15" customHeight="1" x14ac:dyDescent="0.25">
      <c r="A71" s="6"/>
      <c r="B71" s="61" t="s">
        <v>149</v>
      </c>
      <c r="C71" s="14" t="s">
        <v>73</v>
      </c>
      <c r="D71" s="75">
        <v>1597.6520179199999</v>
      </c>
      <c r="E71" s="90">
        <f t="shared" si="0"/>
        <v>1757.4172197119999</v>
      </c>
      <c r="F71" s="89">
        <f t="shared" si="1"/>
        <v>159.765201792</v>
      </c>
      <c r="G71" s="87">
        <f t="shared" si="2"/>
        <v>52.722516591359998</v>
      </c>
      <c r="H71" s="92">
        <f t="shared" si="3"/>
        <v>1810.13973630336</v>
      </c>
    </row>
    <row r="72" spans="1:8" ht="15" customHeight="1" x14ac:dyDescent="0.25">
      <c r="A72" s="6"/>
      <c r="B72" s="53" t="s">
        <v>150</v>
      </c>
      <c r="C72" s="15" t="s">
        <v>74</v>
      </c>
      <c r="D72" s="76">
        <v>1769.35199616</v>
      </c>
      <c r="E72" s="90">
        <f t="shared" si="0"/>
        <v>1946.2871957760001</v>
      </c>
      <c r="F72" s="89">
        <f t="shared" si="1"/>
        <v>176.93519961600001</v>
      </c>
      <c r="G72" s="87">
        <f t="shared" si="2"/>
        <v>58.388615873280003</v>
      </c>
      <c r="H72" s="92">
        <f t="shared" si="3"/>
        <v>2004.6758116492801</v>
      </c>
    </row>
    <row r="73" spans="1:8" ht="15" customHeight="1" x14ac:dyDescent="0.25">
      <c r="A73" s="6"/>
      <c r="B73" s="55" t="s">
        <v>151</v>
      </c>
      <c r="C73" s="31" t="s">
        <v>88</v>
      </c>
      <c r="D73" s="77">
        <v>2004.0523776000002</v>
      </c>
      <c r="E73" s="90">
        <f t="shared" si="0"/>
        <v>2204.4576153600001</v>
      </c>
      <c r="F73" s="89">
        <f t="shared" si="1"/>
        <v>200.40523776000003</v>
      </c>
      <c r="G73" s="87">
        <f t="shared" si="2"/>
        <v>66.1337284608</v>
      </c>
      <c r="H73" s="92">
        <f t="shared" si="3"/>
        <v>2270.5913438207999</v>
      </c>
    </row>
    <row r="74" spans="1:8" ht="15" customHeight="1" x14ac:dyDescent="0.25">
      <c r="A74" s="6"/>
      <c r="B74" s="53" t="s">
        <v>237</v>
      </c>
      <c r="C74" s="15" t="s">
        <v>238</v>
      </c>
      <c r="D74" s="76">
        <v>1899.3811737600001</v>
      </c>
      <c r="E74" s="90">
        <f t="shared" ref="E74:E137" si="4">D74+F74</f>
        <v>2089.3192911360002</v>
      </c>
      <c r="F74" s="89">
        <f t="shared" ref="F74:F137" si="5">D74*10%</f>
        <v>189.93811737600004</v>
      </c>
      <c r="G74" s="87">
        <f t="shared" ref="G74:G137" si="6">E74*3%</f>
        <v>62.679578734080003</v>
      </c>
      <c r="H74" s="92">
        <f t="shared" ref="H74:H137" si="7">E74+G74</f>
        <v>2151.9988698700804</v>
      </c>
    </row>
    <row r="75" spans="1:8" s="5" customFormat="1" ht="18" customHeight="1" x14ac:dyDescent="0.25">
      <c r="A75" s="6"/>
      <c r="B75" s="55" t="s">
        <v>152</v>
      </c>
      <c r="C75" s="31" t="s">
        <v>81</v>
      </c>
      <c r="D75" s="77">
        <v>2040.4406131200001</v>
      </c>
      <c r="E75" s="90">
        <f t="shared" si="4"/>
        <v>2244.4846744320002</v>
      </c>
      <c r="F75" s="89">
        <f t="shared" si="5"/>
        <v>204.04406131200003</v>
      </c>
      <c r="G75" s="87">
        <f t="shared" si="6"/>
        <v>67.334540232960009</v>
      </c>
      <c r="H75" s="92">
        <f t="shared" si="7"/>
        <v>2311.8192146649603</v>
      </c>
    </row>
    <row r="76" spans="1:8" s="2" customFormat="1" ht="18" customHeight="1" thickBot="1" x14ac:dyDescent="0.3">
      <c r="A76" s="6"/>
      <c r="B76" s="41" t="s">
        <v>153</v>
      </c>
      <c r="C76" s="33" t="s">
        <v>89</v>
      </c>
      <c r="D76" s="82">
        <v>2078.4568089600002</v>
      </c>
      <c r="E76" s="90">
        <f t="shared" si="4"/>
        <v>2286.3024898560002</v>
      </c>
      <c r="F76" s="89">
        <f t="shared" si="5"/>
        <v>207.84568089600003</v>
      </c>
      <c r="G76" s="87">
        <f t="shared" si="6"/>
        <v>68.589074695679997</v>
      </c>
      <c r="H76" s="92">
        <f t="shared" si="7"/>
        <v>2354.8915645516804</v>
      </c>
    </row>
    <row r="77" spans="1:8" ht="15" customHeight="1" x14ac:dyDescent="0.25">
      <c r="A77" s="6"/>
      <c r="B77" s="60"/>
      <c r="C77" s="17"/>
      <c r="D77" s="70">
        <v>0</v>
      </c>
      <c r="E77" s="90">
        <f t="shared" si="4"/>
        <v>0</v>
      </c>
      <c r="F77" s="89">
        <f t="shared" si="5"/>
        <v>0</v>
      </c>
      <c r="G77" s="87">
        <f t="shared" si="6"/>
        <v>0</v>
      </c>
      <c r="H77" s="92">
        <f t="shared" si="7"/>
        <v>0</v>
      </c>
    </row>
    <row r="78" spans="1:8" ht="15" customHeight="1" thickBot="1" x14ac:dyDescent="0.4">
      <c r="A78" s="6"/>
      <c r="B78" s="22" t="s">
        <v>6</v>
      </c>
      <c r="C78" s="23"/>
      <c r="D78" s="80">
        <v>0</v>
      </c>
      <c r="E78" s="90">
        <f t="shared" si="4"/>
        <v>0</v>
      </c>
      <c r="F78" s="89">
        <f t="shared" si="5"/>
        <v>0</v>
      </c>
      <c r="G78" s="87">
        <f t="shared" si="6"/>
        <v>0</v>
      </c>
      <c r="H78" s="92">
        <f t="shared" si="7"/>
        <v>0</v>
      </c>
    </row>
    <row r="79" spans="1:8" ht="15" customHeight="1" x14ac:dyDescent="0.25">
      <c r="A79" s="6"/>
      <c r="B79" s="61" t="s">
        <v>154</v>
      </c>
      <c r="C79" s="14" t="s">
        <v>54</v>
      </c>
      <c r="D79" s="75">
        <v>1422.1811519999999</v>
      </c>
      <c r="E79" s="90">
        <f t="shared" si="4"/>
        <v>1564.3992671999999</v>
      </c>
      <c r="F79" s="89">
        <f t="shared" si="5"/>
        <v>142.2181152</v>
      </c>
      <c r="G79" s="87">
        <f t="shared" si="6"/>
        <v>46.931978015999995</v>
      </c>
      <c r="H79" s="92">
        <f t="shared" si="7"/>
        <v>1611.3312452159998</v>
      </c>
    </row>
    <row r="80" spans="1:8" s="5" customFormat="1" ht="18" customHeight="1" x14ac:dyDescent="0.25">
      <c r="A80" s="6"/>
      <c r="B80" s="39" t="s">
        <v>155</v>
      </c>
      <c r="C80" s="15" t="s">
        <v>55</v>
      </c>
      <c r="D80" s="76">
        <v>1477.7726745600003</v>
      </c>
      <c r="E80" s="90">
        <f t="shared" si="4"/>
        <v>1625.5499420160004</v>
      </c>
      <c r="F80" s="89">
        <f t="shared" si="5"/>
        <v>147.77726745600003</v>
      </c>
      <c r="G80" s="87">
        <f t="shared" si="6"/>
        <v>48.766498260480013</v>
      </c>
      <c r="H80" s="92">
        <f t="shared" si="7"/>
        <v>1674.3164402764803</v>
      </c>
    </row>
    <row r="81" spans="1:8" s="10" customFormat="1" ht="18" customHeight="1" thickBot="1" x14ac:dyDescent="0.3">
      <c r="A81" s="6"/>
      <c r="B81" s="63" t="s">
        <v>156</v>
      </c>
      <c r="C81" s="18" t="s">
        <v>37</v>
      </c>
      <c r="D81" s="83">
        <v>2165.2204492799997</v>
      </c>
      <c r="E81" s="90">
        <f t="shared" si="4"/>
        <v>2381.7424942079997</v>
      </c>
      <c r="F81" s="89">
        <f t="shared" si="5"/>
        <v>216.52204492799999</v>
      </c>
      <c r="G81" s="87">
        <f t="shared" si="6"/>
        <v>71.452274826239986</v>
      </c>
      <c r="H81" s="92">
        <f t="shared" si="7"/>
        <v>2453.1947690342395</v>
      </c>
    </row>
    <row r="82" spans="1:8" s="2" customFormat="1" ht="18" customHeight="1" x14ac:dyDescent="0.25">
      <c r="A82" s="6"/>
      <c r="B82" s="60"/>
      <c r="C82" s="17"/>
      <c r="D82" s="70"/>
      <c r="E82" s="90">
        <f t="shared" si="4"/>
        <v>0</v>
      </c>
      <c r="F82" s="89">
        <f t="shared" si="5"/>
        <v>0</v>
      </c>
      <c r="G82" s="87">
        <f t="shared" si="6"/>
        <v>0</v>
      </c>
      <c r="H82" s="92">
        <f t="shared" si="7"/>
        <v>0</v>
      </c>
    </row>
    <row r="83" spans="1:8" ht="15" customHeight="1" x14ac:dyDescent="0.25">
      <c r="A83" s="6"/>
      <c r="B83" s="20" t="s">
        <v>102</v>
      </c>
      <c r="C83" s="13"/>
      <c r="D83" s="84"/>
      <c r="E83" s="90">
        <f t="shared" si="4"/>
        <v>0</v>
      </c>
      <c r="F83" s="89">
        <f t="shared" si="5"/>
        <v>0</v>
      </c>
      <c r="G83" s="87">
        <f t="shared" si="6"/>
        <v>0</v>
      </c>
      <c r="H83" s="92">
        <f t="shared" si="7"/>
        <v>0</v>
      </c>
    </row>
    <row r="84" spans="1:8" ht="15" customHeight="1" thickBot="1" x14ac:dyDescent="0.4">
      <c r="A84" s="6"/>
      <c r="B84" s="22" t="s">
        <v>71</v>
      </c>
      <c r="C84" s="23"/>
      <c r="D84" s="80"/>
      <c r="E84" s="90">
        <f t="shared" si="4"/>
        <v>0</v>
      </c>
      <c r="F84" s="89">
        <f t="shared" si="5"/>
        <v>0</v>
      </c>
      <c r="G84" s="87">
        <f t="shared" si="6"/>
        <v>0</v>
      </c>
      <c r="H84" s="92">
        <f t="shared" si="7"/>
        <v>0</v>
      </c>
    </row>
    <row r="85" spans="1:8" ht="15" customHeight="1" x14ac:dyDescent="0.25">
      <c r="A85" s="6"/>
      <c r="B85" s="59" t="s">
        <v>157</v>
      </c>
      <c r="C85" s="28" t="s">
        <v>76</v>
      </c>
      <c r="D85" s="75">
        <v>4709.8771272000004</v>
      </c>
      <c r="E85" s="90">
        <f t="shared" si="4"/>
        <v>5180.8648399200001</v>
      </c>
      <c r="F85" s="89">
        <f t="shared" si="5"/>
        <v>470.98771272000005</v>
      </c>
      <c r="G85" s="87">
        <f t="shared" si="6"/>
        <v>155.42594519759999</v>
      </c>
      <c r="H85" s="92">
        <f t="shared" si="7"/>
        <v>5336.2907851176005</v>
      </c>
    </row>
    <row r="86" spans="1:8" ht="15" customHeight="1" x14ac:dyDescent="0.25">
      <c r="A86" s="6"/>
      <c r="B86" s="39" t="s">
        <v>204</v>
      </c>
      <c r="C86" s="15" t="s">
        <v>205</v>
      </c>
      <c r="D86" s="76">
        <v>6843.6814723199996</v>
      </c>
      <c r="E86" s="90">
        <f t="shared" si="4"/>
        <v>7528.0496195519991</v>
      </c>
      <c r="F86" s="89">
        <f t="shared" si="5"/>
        <v>684.36814723199996</v>
      </c>
      <c r="G86" s="87">
        <f t="shared" si="6"/>
        <v>225.84148858655996</v>
      </c>
      <c r="H86" s="92">
        <f t="shared" si="7"/>
        <v>7753.8911081385586</v>
      </c>
    </row>
    <row r="87" spans="1:8" ht="15" customHeight="1" x14ac:dyDescent="0.25">
      <c r="A87" s="6"/>
      <c r="B87" s="39" t="s">
        <v>158</v>
      </c>
      <c r="C87" s="15" t="s">
        <v>77</v>
      </c>
      <c r="D87" s="76">
        <v>6022.6848863999994</v>
      </c>
      <c r="E87" s="90">
        <f t="shared" si="4"/>
        <v>6624.9533750399996</v>
      </c>
      <c r="F87" s="89">
        <f t="shared" si="5"/>
        <v>602.26848863999999</v>
      </c>
      <c r="G87" s="87">
        <f t="shared" si="6"/>
        <v>198.74860125119997</v>
      </c>
      <c r="H87" s="92">
        <f t="shared" si="7"/>
        <v>6823.7019762911996</v>
      </c>
    </row>
    <row r="88" spans="1:8" ht="15" customHeight="1" x14ac:dyDescent="0.25">
      <c r="A88" s="6"/>
      <c r="B88" s="64" t="s">
        <v>235</v>
      </c>
      <c r="C88" s="15" t="s">
        <v>236</v>
      </c>
      <c r="D88" s="76">
        <v>6390.9849528000004</v>
      </c>
      <c r="E88" s="90">
        <f t="shared" si="4"/>
        <v>7030.0834480800004</v>
      </c>
      <c r="F88" s="89">
        <f t="shared" si="5"/>
        <v>639.09849528000007</v>
      </c>
      <c r="G88" s="87">
        <f t="shared" si="6"/>
        <v>210.90250344239999</v>
      </c>
      <c r="H88" s="92">
        <f t="shared" si="7"/>
        <v>7240.9859515224007</v>
      </c>
    </row>
    <row r="89" spans="1:8" ht="15" customHeight="1" x14ac:dyDescent="0.25">
      <c r="A89" s="6"/>
      <c r="B89" s="64" t="s">
        <v>194</v>
      </c>
      <c r="C89" s="15" t="s">
        <v>195</v>
      </c>
      <c r="D89" s="76">
        <v>6546.1914503999988</v>
      </c>
      <c r="E89" s="90">
        <f t="shared" si="4"/>
        <v>7200.8105954399989</v>
      </c>
      <c r="F89" s="89">
        <f t="shared" si="5"/>
        <v>654.61914503999992</v>
      </c>
      <c r="G89" s="87">
        <f t="shared" si="6"/>
        <v>216.02431786319997</v>
      </c>
      <c r="H89" s="92">
        <f t="shared" si="7"/>
        <v>7416.8349133031988</v>
      </c>
    </row>
    <row r="90" spans="1:8" s="5" customFormat="1" ht="18" customHeight="1" x14ac:dyDescent="0.25">
      <c r="A90" s="6"/>
      <c r="B90" s="40" t="s">
        <v>159</v>
      </c>
      <c r="C90" s="31" t="s">
        <v>91</v>
      </c>
      <c r="D90" s="77">
        <v>6143.3366803199988</v>
      </c>
      <c r="E90" s="90">
        <f t="shared" si="4"/>
        <v>6757.6703483519987</v>
      </c>
      <c r="F90" s="89">
        <f t="shared" si="5"/>
        <v>614.33366803199988</v>
      </c>
      <c r="G90" s="87">
        <f t="shared" si="6"/>
        <v>202.73011045055995</v>
      </c>
      <c r="H90" s="92">
        <f t="shared" si="7"/>
        <v>6960.4004588025582</v>
      </c>
    </row>
    <row r="91" spans="1:8" s="2" customFormat="1" ht="18" customHeight="1" thickBot="1" x14ac:dyDescent="0.3">
      <c r="A91" s="6"/>
      <c r="B91" s="41" t="s">
        <v>160</v>
      </c>
      <c r="C91" s="32" t="s">
        <v>92</v>
      </c>
      <c r="D91" s="82">
        <v>6149.4571051200001</v>
      </c>
      <c r="E91" s="90">
        <f t="shared" si="4"/>
        <v>6764.4028156320001</v>
      </c>
      <c r="F91" s="89">
        <f t="shared" si="5"/>
        <v>614.94571051200001</v>
      </c>
      <c r="G91" s="87">
        <f t="shared" si="6"/>
        <v>202.93208446896</v>
      </c>
      <c r="H91" s="92">
        <f t="shared" si="7"/>
        <v>6967.3349001009601</v>
      </c>
    </row>
    <row r="92" spans="1:8" ht="15" customHeight="1" x14ac:dyDescent="0.25">
      <c r="A92" s="6"/>
      <c r="B92" s="58"/>
      <c r="C92" s="21"/>
      <c r="D92" s="79">
        <v>0</v>
      </c>
      <c r="E92" s="90">
        <f t="shared" si="4"/>
        <v>0</v>
      </c>
      <c r="F92" s="89">
        <f t="shared" si="5"/>
        <v>0</v>
      </c>
      <c r="G92" s="87">
        <f t="shared" si="6"/>
        <v>0</v>
      </c>
      <c r="H92" s="92">
        <f t="shared" si="7"/>
        <v>0</v>
      </c>
    </row>
    <row r="93" spans="1:8" ht="15" customHeight="1" thickBot="1" x14ac:dyDescent="0.4">
      <c r="A93" s="6"/>
      <c r="B93" s="22" t="s">
        <v>7</v>
      </c>
      <c r="C93" s="23"/>
      <c r="D93" s="80">
        <v>0</v>
      </c>
      <c r="E93" s="90">
        <f t="shared" si="4"/>
        <v>0</v>
      </c>
      <c r="F93" s="89">
        <f t="shared" si="5"/>
        <v>0</v>
      </c>
      <c r="G93" s="87">
        <f t="shared" si="6"/>
        <v>0</v>
      </c>
      <c r="H93" s="92">
        <f t="shared" si="7"/>
        <v>0</v>
      </c>
    </row>
    <row r="94" spans="1:8" ht="15" customHeight="1" x14ac:dyDescent="0.25">
      <c r="A94" s="6"/>
      <c r="B94" s="61" t="s">
        <v>161</v>
      </c>
      <c r="C94" s="14" t="s">
        <v>14</v>
      </c>
      <c r="D94" s="75">
        <v>2604.0865737600002</v>
      </c>
      <c r="E94" s="90">
        <f t="shared" si="4"/>
        <v>2864.4952311360003</v>
      </c>
      <c r="F94" s="89">
        <f t="shared" si="5"/>
        <v>260.40865737600001</v>
      </c>
      <c r="G94" s="87">
        <f t="shared" si="6"/>
        <v>85.934856934080003</v>
      </c>
      <c r="H94" s="92">
        <f t="shared" si="7"/>
        <v>2950.4300880700803</v>
      </c>
    </row>
    <row r="95" spans="1:8" ht="15" customHeight="1" x14ac:dyDescent="0.25">
      <c r="A95" s="6"/>
      <c r="B95" s="39" t="s">
        <v>162</v>
      </c>
      <c r="C95" s="15" t="s">
        <v>15</v>
      </c>
      <c r="D95" s="76">
        <v>4429.2533140800006</v>
      </c>
      <c r="E95" s="90">
        <f t="shared" si="4"/>
        <v>4872.1786454880003</v>
      </c>
      <c r="F95" s="89">
        <f t="shared" si="5"/>
        <v>442.92533140800009</v>
      </c>
      <c r="G95" s="87">
        <f t="shared" si="6"/>
        <v>146.16535936464001</v>
      </c>
      <c r="H95" s="92">
        <f t="shared" si="7"/>
        <v>5018.34400485264</v>
      </c>
    </row>
    <row r="96" spans="1:8" ht="15" customHeight="1" x14ac:dyDescent="0.25">
      <c r="A96" s="6"/>
      <c r="B96" s="39" t="s">
        <v>163</v>
      </c>
      <c r="C96" s="15" t="s">
        <v>45</v>
      </c>
      <c r="D96" s="76">
        <v>4206.7968969600006</v>
      </c>
      <c r="E96" s="90">
        <f t="shared" si="4"/>
        <v>4627.476586656001</v>
      </c>
      <c r="F96" s="89">
        <f t="shared" si="5"/>
        <v>420.67968969600008</v>
      </c>
      <c r="G96" s="87">
        <f t="shared" si="6"/>
        <v>138.82429759968002</v>
      </c>
      <c r="H96" s="92">
        <f t="shared" si="7"/>
        <v>4766.300884255681</v>
      </c>
    </row>
    <row r="97" spans="1:8" ht="15" customHeight="1" x14ac:dyDescent="0.25">
      <c r="A97" s="6"/>
      <c r="B97" s="39" t="s">
        <v>164</v>
      </c>
      <c r="C97" s="15" t="s">
        <v>46</v>
      </c>
      <c r="D97" s="76">
        <v>4639.1885568000007</v>
      </c>
      <c r="E97" s="90">
        <f t="shared" si="4"/>
        <v>5103.1074124800007</v>
      </c>
      <c r="F97" s="89">
        <f t="shared" si="5"/>
        <v>463.91885568000009</v>
      </c>
      <c r="G97" s="87">
        <f t="shared" si="6"/>
        <v>153.09322237440003</v>
      </c>
      <c r="H97" s="92">
        <f t="shared" si="7"/>
        <v>5256.200634854401</v>
      </c>
    </row>
    <row r="98" spans="1:8" ht="15" customHeight="1" x14ac:dyDescent="0.25">
      <c r="A98" s="6"/>
      <c r="B98" s="39" t="s">
        <v>165</v>
      </c>
      <c r="C98" s="15" t="s">
        <v>16</v>
      </c>
      <c r="D98" s="76">
        <v>4214.5058289600011</v>
      </c>
      <c r="E98" s="90">
        <f t="shared" si="4"/>
        <v>4635.9564118560011</v>
      </c>
      <c r="F98" s="89">
        <f t="shared" si="5"/>
        <v>421.45058289600013</v>
      </c>
      <c r="G98" s="87">
        <f t="shared" si="6"/>
        <v>139.07869235568003</v>
      </c>
      <c r="H98" s="92">
        <f t="shared" si="7"/>
        <v>4775.0351042116808</v>
      </c>
    </row>
    <row r="99" spans="1:8" ht="15" customHeight="1" x14ac:dyDescent="0.25">
      <c r="A99" s="6"/>
      <c r="B99" s="39" t="s">
        <v>166</v>
      </c>
      <c r="C99" s="15" t="s">
        <v>47</v>
      </c>
      <c r="D99" s="76">
        <v>4301.789627520001</v>
      </c>
      <c r="E99" s="90">
        <f t="shared" si="4"/>
        <v>4731.9685902720012</v>
      </c>
      <c r="F99" s="89">
        <f t="shared" si="5"/>
        <v>430.17896275200013</v>
      </c>
      <c r="G99" s="87">
        <f t="shared" si="6"/>
        <v>141.95905770816003</v>
      </c>
      <c r="H99" s="92">
        <f t="shared" si="7"/>
        <v>4873.9276479801611</v>
      </c>
    </row>
    <row r="100" spans="1:8" ht="15" customHeight="1" x14ac:dyDescent="0.25">
      <c r="A100" s="6"/>
      <c r="B100" s="39" t="s">
        <v>167</v>
      </c>
      <c r="C100" s="15" t="s">
        <v>48</v>
      </c>
      <c r="D100" s="76">
        <v>5307.5109124799992</v>
      </c>
      <c r="E100" s="90">
        <f t="shared" si="4"/>
        <v>5838.2620037279994</v>
      </c>
      <c r="F100" s="89">
        <f t="shared" si="5"/>
        <v>530.75109124799997</v>
      </c>
      <c r="G100" s="87">
        <f t="shared" si="6"/>
        <v>175.14786011183998</v>
      </c>
      <c r="H100" s="92">
        <f t="shared" si="7"/>
        <v>6013.4098638398391</v>
      </c>
    </row>
    <row r="101" spans="1:8" ht="15" customHeight="1" x14ac:dyDescent="0.25">
      <c r="A101" s="6"/>
      <c r="B101" s="39" t="s">
        <v>168</v>
      </c>
      <c r="C101" s="15" t="s">
        <v>64</v>
      </c>
      <c r="D101" s="76">
        <v>5444.1412199999995</v>
      </c>
      <c r="E101" s="90">
        <f t="shared" si="4"/>
        <v>5988.5553419999997</v>
      </c>
      <c r="F101" s="89">
        <f t="shared" si="5"/>
        <v>544.41412200000002</v>
      </c>
      <c r="G101" s="87">
        <f t="shared" si="6"/>
        <v>179.65666026</v>
      </c>
      <c r="H101" s="92">
        <f t="shared" si="7"/>
        <v>6168.2120022599993</v>
      </c>
    </row>
    <row r="102" spans="1:8" s="5" customFormat="1" ht="18" customHeight="1" thickBot="1" x14ac:dyDescent="0.3">
      <c r="A102" s="6"/>
      <c r="B102" s="43" t="s">
        <v>222</v>
      </c>
      <c r="C102" s="44" t="s">
        <v>223</v>
      </c>
      <c r="D102" s="76">
        <v>6751.2303532800006</v>
      </c>
      <c r="E102" s="90">
        <f t="shared" si="4"/>
        <v>7426.3533886080004</v>
      </c>
      <c r="F102" s="89">
        <f t="shared" si="5"/>
        <v>675.12303532800013</v>
      </c>
      <c r="G102" s="87">
        <f t="shared" si="6"/>
        <v>222.79060165824001</v>
      </c>
      <c r="H102" s="92">
        <f t="shared" si="7"/>
        <v>7649.1439902662405</v>
      </c>
    </row>
    <row r="103" spans="1:8" s="5" customFormat="1" ht="14.25" customHeight="1" x14ac:dyDescent="0.25">
      <c r="A103" s="6"/>
      <c r="B103" s="65"/>
      <c r="C103" s="29"/>
      <c r="D103" s="79">
        <v>0</v>
      </c>
      <c r="E103" s="90">
        <f t="shared" si="4"/>
        <v>0</v>
      </c>
      <c r="F103" s="89">
        <f t="shared" si="5"/>
        <v>0</v>
      </c>
      <c r="G103" s="87">
        <f t="shared" si="6"/>
        <v>0</v>
      </c>
      <c r="H103" s="92">
        <f t="shared" si="7"/>
        <v>0</v>
      </c>
    </row>
    <row r="104" spans="1:8" s="5" customFormat="1" ht="15" customHeight="1" thickBot="1" x14ac:dyDescent="0.4">
      <c r="A104" s="6"/>
      <c r="B104" s="22" t="s">
        <v>93</v>
      </c>
      <c r="C104" s="23"/>
      <c r="D104" s="80">
        <v>0</v>
      </c>
      <c r="E104" s="90">
        <f t="shared" si="4"/>
        <v>0</v>
      </c>
      <c r="F104" s="89">
        <f t="shared" si="5"/>
        <v>0</v>
      </c>
      <c r="G104" s="87">
        <f t="shared" si="6"/>
        <v>0</v>
      </c>
      <c r="H104" s="92">
        <f t="shared" si="7"/>
        <v>0</v>
      </c>
    </row>
    <row r="105" spans="1:8" s="5" customFormat="1" ht="15" customHeight="1" x14ac:dyDescent="0.25">
      <c r="A105" s="6"/>
      <c r="B105" s="61" t="s">
        <v>226</v>
      </c>
      <c r="C105" s="14" t="s">
        <v>228</v>
      </c>
      <c r="D105" s="75">
        <v>4429.2533140800006</v>
      </c>
      <c r="E105" s="90">
        <f t="shared" si="4"/>
        <v>4872.1786454880003</v>
      </c>
      <c r="F105" s="89">
        <f t="shared" si="5"/>
        <v>442.92533140800009</v>
      </c>
      <c r="G105" s="87">
        <f t="shared" si="6"/>
        <v>146.16535936464001</v>
      </c>
      <c r="H105" s="92">
        <f t="shared" si="7"/>
        <v>5018.34400485264</v>
      </c>
    </row>
    <row r="106" spans="1:8" s="5" customFormat="1" ht="15" customHeight="1" x14ac:dyDescent="0.25">
      <c r="A106" s="6"/>
      <c r="B106" s="39" t="s">
        <v>227</v>
      </c>
      <c r="C106" s="15" t="s">
        <v>229</v>
      </c>
      <c r="D106" s="76">
        <v>5049.9297979200001</v>
      </c>
      <c r="E106" s="90">
        <f t="shared" si="4"/>
        <v>5554.9227777120004</v>
      </c>
      <c r="F106" s="89">
        <f t="shared" si="5"/>
        <v>504.99297979200003</v>
      </c>
      <c r="G106" s="87">
        <f t="shared" si="6"/>
        <v>166.64768333136001</v>
      </c>
      <c r="H106" s="92">
        <f t="shared" si="7"/>
        <v>5721.5704610433604</v>
      </c>
    </row>
    <row r="107" spans="1:8" s="5" customFormat="1" ht="15" customHeight="1" x14ac:dyDescent="0.25">
      <c r="A107" s="6"/>
      <c r="B107" s="40" t="s">
        <v>169</v>
      </c>
      <c r="C107" s="30" t="s">
        <v>96</v>
      </c>
      <c r="D107" s="77">
        <v>5178.6829785600003</v>
      </c>
      <c r="E107" s="90">
        <f t="shared" si="4"/>
        <v>5696.5512764160003</v>
      </c>
      <c r="F107" s="89">
        <f t="shared" si="5"/>
        <v>517.86829785600003</v>
      </c>
      <c r="G107" s="87">
        <f t="shared" si="6"/>
        <v>170.89653829247999</v>
      </c>
      <c r="H107" s="92">
        <f t="shared" si="7"/>
        <v>5867.4478147084801</v>
      </c>
    </row>
    <row r="108" spans="1:8" s="5" customFormat="1" ht="15" customHeight="1" x14ac:dyDescent="0.25">
      <c r="A108" s="6"/>
      <c r="B108" s="40" t="s">
        <v>170</v>
      </c>
      <c r="C108" s="30" t="s">
        <v>95</v>
      </c>
      <c r="D108" s="77">
        <v>5951.0619000000006</v>
      </c>
      <c r="E108" s="90">
        <f t="shared" si="4"/>
        <v>6546.168090000001</v>
      </c>
      <c r="F108" s="89">
        <f t="shared" si="5"/>
        <v>595.10619000000008</v>
      </c>
      <c r="G108" s="87">
        <f t="shared" si="6"/>
        <v>196.38504270000001</v>
      </c>
      <c r="H108" s="92">
        <f t="shared" si="7"/>
        <v>6742.5531327000008</v>
      </c>
    </row>
    <row r="109" spans="1:8" s="5" customFormat="1" ht="15" customHeight="1" x14ac:dyDescent="0.25">
      <c r="A109" s="6"/>
      <c r="B109" s="40" t="s">
        <v>172</v>
      </c>
      <c r="C109" s="30" t="s">
        <v>98</v>
      </c>
      <c r="D109" s="76">
        <v>6031.5618383999999</v>
      </c>
      <c r="E109" s="90">
        <f t="shared" si="4"/>
        <v>6634.7180222400002</v>
      </c>
      <c r="F109" s="89">
        <f t="shared" si="5"/>
        <v>603.15618384000004</v>
      </c>
      <c r="G109" s="87">
        <f t="shared" si="6"/>
        <v>199.0415406672</v>
      </c>
      <c r="H109" s="92">
        <f t="shared" si="7"/>
        <v>6833.7595629072002</v>
      </c>
    </row>
    <row r="110" spans="1:8" s="5" customFormat="1" ht="15" customHeight="1" x14ac:dyDescent="0.25">
      <c r="A110" s="6"/>
      <c r="B110" s="40" t="s">
        <v>199</v>
      </c>
      <c r="C110" s="30" t="s">
        <v>200</v>
      </c>
      <c r="D110" s="76">
        <v>6347.8149336000006</v>
      </c>
      <c r="E110" s="90">
        <f t="shared" si="4"/>
        <v>6982.5964269600008</v>
      </c>
      <c r="F110" s="89">
        <f t="shared" si="5"/>
        <v>634.78149336000013</v>
      </c>
      <c r="G110" s="87">
        <f t="shared" si="6"/>
        <v>209.47789280880002</v>
      </c>
      <c r="H110" s="92">
        <f t="shared" si="7"/>
        <v>7192.0743197688007</v>
      </c>
    </row>
    <row r="111" spans="1:8" s="5" customFormat="1" ht="18" customHeight="1" x14ac:dyDescent="0.25">
      <c r="A111" s="6"/>
      <c r="B111" s="39" t="s">
        <v>239</v>
      </c>
      <c r="C111" s="15" t="s">
        <v>240</v>
      </c>
      <c r="D111" s="76">
        <v>7125.8844484800002</v>
      </c>
      <c r="E111" s="90">
        <f t="shared" si="4"/>
        <v>7838.4728933280003</v>
      </c>
      <c r="F111" s="89">
        <f t="shared" si="5"/>
        <v>712.58844484800011</v>
      </c>
      <c r="G111" s="87">
        <f t="shared" si="6"/>
        <v>235.15418679984001</v>
      </c>
      <c r="H111" s="92">
        <f t="shared" si="7"/>
        <v>8073.6270801278406</v>
      </c>
    </row>
    <row r="112" spans="1:8" s="5" customFormat="1" ht="18" customHeight="1" x14ac:dyDescent="0.25">
      <c r="A112" s="6"/>
      <c r="B112" s="39" t="s">
        <v>171</v>
      </c>
      <c r="C112" s="15" t="s">
        <v>94</v>
      </c>
      <c r="D112" s="76">
        <v>7339.6601409599989</v>
      </c>
      <c r="E112" s="90">
        <f t="shared" si="4"/>
        <v>8073.6261550559993</v>
      </c>
      <c r="F112" s="89">
        <f t="shared" si="5"/>
        <v>733.96601409599998</v>
      </c>
      <c r="G112" s="87">
        <f t="shared" si="6"/>
        <v>242.20878465167996</v>
      </c>
      <c r="H112" s="92">
        <f t="shared" si="7"/>
        <v>8315.83493970768</v>
      </c>
    </row>
    <row r="113" spans="1:8" s="5" customFormat="1" ht="14.25" customHeight="1" thickBot="1" x14ac:dyDescent="0.3">
      <c r="A113" s="6"/>
      <c r="B113" s="63" t="s">
        <v>197</v>
      </c>
      <c r="C113" s="1" t="s">
        <v>198</v>
      </c>
      <c r="D113" s="83">
        <v>6347.8149336000006</v>
      </c>
      <c r="E113" s="90">
        <f t="shared" si="4"/>
        <v>6982.5964269600008</v>
      </c>
      <c r="F113" s="89">
        <f t="shared" si="5"/>
        <v>634.78149336000013</v>
      </c>
      <c r="G113" s="87">
        <f t="shared" si="6"/>
        <v>209.47789280880002</v>
      </c>
      <c r="H113" s="92">
        <f t="shared" si="7"/>
        <v>7192.0743197688007</v>
      </c>
    </row>
    <row r="114" spans="1:8" s="5" customFormat="1" ht="14.25" customHeight="1" x14ac:dyDescent="0.25">
      <c r="A114" s="6"/>
      <c r="B114" s="65"/>
      <c r="C114" s="29"/>
      <c r="D114" s="79">
        <v>0</v>
      </c>
      <c r="E114" s="90">
        <f t="shared" si="4"/>
        <v>0</v>
      </c>
      <c r="F114" s="89">
        <f t="shared" si="5"/>
        <v>0</v>
      </c>
      <c r="G114" s="87">
        <f t="shared" si="6"/>
        <v>0</v>
      </c>
      <c r="H114" s="92">
        <f t="shared" si="7"/>
        <v>0</v>
      </c>
    </row>
    <row r="115" spans="1:8" s="5" customFormat="1" ht="15" customHeight="1" thickBot="1" x14ac:dyDescent="0.4">
      <c r="A115" s="6"/>
      <c r="B115" s="22" t="s">
        <v>201</v>
      </c>
      <c r="C115" s="23"/>
      <c r="D115" s="80">
        <v>0</v>
      </c>
      <c r="E115" s="90">
        <f t="shared" si="4"/>
        <v>0</v>
      </c>
      <c r="F115" s="89">
        <f t="shared" si="5"/>
        <v>0</v>
      </c>
      <c r="G115" s="87">
        <f t="shared" si="6"/>
        <v>0</v>
      </c>
      <c r="H115" s="92">
        <f t="shared" si="7"/>
        <v>0</v>
      </c>
    </row>
    <row r="116" spans="1:8" s="5" customFormat="1" ht="15" customHeight="1" x14ac:dyDescent="0.25">
      <c r="A116" s="6"/>
      <c r="B116" s="61" t="s">
        <v>202</v>
      </c>
      <c r="C116" s="14" t="s">
        <v>203</v>
      </c>
      <c r="D116" s="75">
        <v>5541.23638656</v>
      </c>
      <c r="E116" s="90">
        <f t="shared" si="4"/>
        <v>6095.3600252160004</v>
      </c>
      <c r="F116" s="89">
        <f t="shared" si="5"/>
        <v>554.12363865600003</v>
      </c>
      <c r="G116" s="87">
        <f t="shared" si="6"/>
        <v>182.86080075648002</v>
      </c>
      <c r="H116" s="92">
        <f t="shared" si="7"/>
        <v>6278.2208259724803</v>
      </c>
    </row>
    <row r="117" spans="1:8" s="5" customFormat="1" ht="18" customHeight="1" x14ac:dyDescent="0.25">
      <c r="A117" s="6"/>
      <c r="B117" s="66" t="s">
        <v>224</v>
      </c>
      <c r="C117" s="17" t="s">
        <v>225</v>
      </c>
      <c r="D117" s="70">
        <v>6367.6245527999999</v>
      </c>
      <c r="E117" s="90">
        <f t="shared" si="4"/>
        <v>7004.3870080799998</v>
      </c>
      <c r="F117" s="89">
        <f t="shared" si="5"/>
        <v>636.76245528000004</v>
      </c>
      <c r="G117" s="87">
        <f t="shared" si="6"/>
        <v>210.13161024239997</v>
      </c>
      <c r="H117" s="92">
        <f t="shared" si="7"/>
        <v>7214.5186183223996</v>
      </c>
    </row>
    <row r="118" spans="1:8" s="2" customFormat="1" ht="18" customHeight="1" x14ac:dyDescent="0.25">
      <c r="A118" s="6"/>
      <c r="B118" s="39" t="s">
        <v>207</v>
      </c>
      <c r="C118" s="15" t="s">
        <v>206</v>
      </c>
      <c r="D118" s="76">
        <v>7170.9046113599998</v>
      </c>
      <c r="E118" s="90">
        <f t="shared" si="4"/>
        <v>7887.9950724959999</v>
      </c>
      <c r="F118" s="89">
        <f t="shared" si="5"/>
        <v>717.09046113600004</v>
      </c>
      <c r="G118" s="87">
        <f t="shared" si="6"/>
        <v>236.63985217487999</v>
      </c>
      <c r="H118" s="92">
        <f t="shared" si="7"/>
        <v>8124.6349246708796</v>
      </c>
    </row>
    <row r="119" spans="1:8" ht="15" customHeight="1" thickBot="1" x14ac:dyDescent="0.3">
      <c r="A119" s="6"/>
      <c r="B119" s="48" t="s">
        <v>243</v>
      </c>
      <c r="C119" s="49" t="s">
        <v>244</v>
      </c>
      <c r="D119" s="83">
        <v>7223.8205894399998</v>
      </c>
      <c r="E119" s="90">
        <f t="shared" si="4"/>
        <v>7946.202648384</v>
      </c>
      <c r="F119" s="89">
        <f t="shared" si="5"/>
        <v>722.38205894400005</v>
      </c>
      <c r="G119" s="87">
        <f t="shared" si="6"/>
        <v>238.38607945152</v>
      </c>
      <c r="H119" s="92">
        <f t="shared" si="7"/>
        <v>8184.5887278355203</v>
      </c>
    </row>
    <row r="120" spans="1:8" ht="15" customHeight="1" x14ac:dyDescent="0.25">
      <c r="A120" s="6"/>
      <c r="B120" s="66"/>
      <c r="C120" s="36"/>
      <c r="D120" s="70">
        <v>0</v>
      </c>
      <c r="E120" s="90">
        <f t="shared" si="4"/>
        <v>0</v>
      </c>
      <c r="F120" s="89">
        <f t="shared" si="5"/>
        <v>0</v>
      </c>
      <c r="G120" s="87">
        <f t="shared" si="6"/>
        <v>0</v>
      </c>
      <c r="H120" s="92">
        <f t="shared" si="7"/>
        <v>0</v>
      </c>
    </row>
    <row r="121" spans="1:8" ht="15" customHeight="1" x14ac:dyDescent="0.25">
      <c r="A121" s="6"/>
      <c r="B121" s="66"/>
      <c r="C121" s="36"/>
      <c r="D121" s="70">
        <v>0</v>
      </c>
      <c r="E121" s="90">
        <f t="shared" si="4"/>
        <v>0</v>
      </c>
      <c r="F121" s="89">
        <f t="shared" si="5"/>
        <v>0</v>
      </c>
      <c r="G121" s="87">
        <f t="shared" si="6"/>
        <v>0</v>
      </c>
      <c r="H121" s="92">
        <f t="shared" si="7"/>
        <v>0</v>
      </c>
    </row>
    <row r="122" spans="1:8" ht="15" customHeight="1" thickBot="1" x14ac:dyDescent="0.4">
      <c r="A122" s="6"/>
      <c r="B122" s="22" t="s">
        <v>8</v>
      </c>
      <c r="C122" s="23"/>
      <c r="D122" s="80">
        <v>0</v>
      </c>
      <c r="E122" s="90">
        <f t="shared" si="4"/>
        <v>0</v>
      </c>
      <c r="F122" s="89">
        <f t="shared" si="5"/>
        <v>0</v>
      </c>
      <c r="G122" s="87">
        <f t="shared" si="6"/>
        <v>0</v>
      </c>
      <c r="H122" s="92">
        <f t="shared" si="7"/>
        <v>0</v>
      </c>
    </row>
    <row r="123" spans="1:8" s="5" customFormat="1" ht="18" customHeight="1" x14ac:dyDescent="0.25">
      <c r="A123" s="6"/>
      <c r="B123" s="61" t="s">
        <v>173</v>
      </c>
      <c r="C123" s="14" t="s">
        <v>12</v>
      </c>
      <c r="D123" s="75">
        <v>4202.4612067199996</v>
      </c>
      <c r="E123" s="90">
        <f t="shared" si="4"/>
        <v>4622.7073273919996</v>
      </c>
      <c r="F123" s="89">
        <f t="shared" si="5"/>
        <v>420.24612067199996</v>
      </c>
      <c r="G123" s="87">
        <f t="shared" si="6"/>
        <v>138.68121982175998</v>
      </c>
      <c r="H123" s="92">
        <f t="shared" si="7"/>
        <v>4761.3885472137599</v>
      </c>
    </row>
    <row r="124" spans="1:8" s="5" customFormat="1" ht="18" customHeight="1" x14ac:dyDescent="0.25">
      <c r="A124" s="6"/>
      <c r="B124" s="67" t="s">
        <v>174</v>
      </c>
      <c r="C124" s="15" t="s">
        <v>233</v>
      </c>
      <c r="D124" s="76">
        <v>4596.1306675199994</v>
      </c>
      <c r="E124" s="90">
        <f t="shared" si="4"/>
        <v>5055.7437342719995</v>
      </c>
      <c r="F124" s="89">
        <f t="shared" si="5"/>
        <v>459.61306675199995</v>
      </c>
      <c r="G124" s="87">
        <f t="shared" si="6"/>
        <v>151.67231202815998</v>
      </c>
      <c r="H124" s="92">
        <f t="shared" si="7"/>
        <v>5207.4160463001599</v>
      </c>
    </row>
    <row r="125" spans="1:8" s="5" customFormat="1" ht="14.25" customHeight="1" x14ac:dyDescent="0.25">
      <c r="A125" s="6"/>
      <c r="B125" s="67" t="s">
        <v>175</v>
      </c>
      <c r="C125" s="15" t="s">
        <v>234</v>
      </c>
      <c r="D125" s="76">
        <v>6196.2526583999997</v>
      </c>
      <c r="E125" s="90">
        <f t="shared" si="4"/>
        <v>6815.8779242399996</v>
      </c>
      <c r="F125" s="89">
        <f t="shared" si="5"/>
        <v>619.62526584</v>
      </c>
      <c r="G125" s="87">
        <f t="shared" si="6"/>
        <v>204.47633772719999</v>
      </c>
      <c r="H125" s="92">
        <f t="shared" si="7"/>
        <v>7020.3542619671998</v>
      </c>
    </row>
    <row r="126" spans="1:8" s="5" customFormat="1" ht="14.25" customHeight="1" thickBot="1" x14ac:dyDescent="0.3">
      <c r="A126" s="6"/>
      <c r="B126" s="63" t="s">
        <v>176</v>
      </c>
      <c r="C126" s="18" t="s">
        <v>13</v>
      </c>
      <c r="D126" s="83">
        <v>4644.4025980800006</v>
      </c>
      <c r="E126" s="90">
        <f t="shared" si="4"/>
        <v>5108.8428578880012</v>
      </c>
      <c r="F126" s="89">
        <f t="shared" si="5"/>
        <v>464.44025980800006</v>
      </c>
      <c r="G126" s="87">
        <f t="shared" si="6"/>
        <v>153.26528573664004</v>
      </c>
      <c r="H126" s="92">
        <f t="shared" si="7"/>
        <v>5262.1081436246413</v>
      </c>
    </row>
    <row r="127" spans="1:8" s="5" customFormat="1" ht="14.25" customHeight="1" x14ac:dyDescent="0.25">
      <c r="A127" s="6"/>
      <c r="B127" s="60"/>
      <c r="C127" s="17"/>
      <c r="D127" s="70">
        <v>0</v>
      </c>
      <c r="E127" s="90">
        <f t="shared" si="4"/>
        <v>0</v>
      </c>
      <c r="F127" s="89">
        <f t="shared" si="5"/>
        <v>0</v>
      </c>
      <c r="G127" s="87">
        <f t="shared" si="6"/>
        <v>0</v>
      </c>
      <c r="H127" s="92">
        <f t="shared" si="7"/>
        <v>0</v>
      </c>
    </row>
    <row r="128" spans="1:8" s="5" customFormat="1" ht="18" customHeight="1" thickBot="1" x14ac:dyDescent="0.4">
      <c r="A128" s="6"/>
      <c r="B128" s="22" t="s">
        <v>9</v>
      </c>
      <c r="C128" s="23"/>
      <c r="D128" s="80">
        <v>0</v>
      </c>
      <c r="E128" s="90">
        <f t="shared" si="4"/>
        <v>0</v>
      </c>
      <c r="F128" s="89">
        <f t="shared" si="5"/>
        <v>0</v>
      </c>
      <c r="G128" s="87">
        <f t="shared" si="6"/>
        <v>0</v>
      </c>
      <c r="H128" s="92">
        <f t="shared" si="7"/>
        <v>0</v>
      </c>
    </row>
    <row r="129" spans="1:8" s="2" customFormat="1" ht="18" customHeight="1" x14ac:dyDescent="0.25">
      <c r="A129" s="6"/>
      <c r="B129" s="68" t="s">
        <v>177</v>
      </c>
      <c r="C129" s="14" t="s">
        <v>232</v>
      </c>
      <c r="D129" s="75">
        <v>4835.4532934399995</v>
      </c>
      <c r="E129" s="90">
        <f t="shared" si="4"/>
        <v>5318.9986227839991</v>
      </c>
      <c r="F129" s="89">
        <f t="shared" si="5"/>
        <v>483.54532934399998</v>
      </c>
      <c r="G129" s="87">
        <f t="shared" si="6"/>
        <v>159.56995868351996</v>
      </c>
      <c r="H129" s="92">
        <f t="shared" si="7"/>
        <v>5478.5685814675189</v>
      </c>
    </row>
    <row r="130" spans="1:8" s="2" customFormat="1" ht="14.25" customHeight="1" thickBot="1" x14ac:dyDescent="0.3">
      <c r="A130" s="6"/>
      <c r="B130" s="63" t="s">
        <v>178</v>
      </c>
      <c r="C130" s="18" t="s">
        <v>11</v>
      </c>
      <c r="D130" s="83">
        <v>4882.8188404799994</v>
      </c>
      <c r="E130" s="90">
        <f t="shared" si="4"/>
        <v>5371.1007245279998</v>
      </c>
      <c r="F130" s="89">
        <f t="shared" si="5"/>
        <v>488.28188404799994</v>
      </c>
      <c r="G130" s="87">
        <f t="shared" si="6"/>
        <v>161.13302173583998</v>
      </c>
      <c r="H130" s="92">
        <f t="shared" si="7"/>
        <v>5532.2337462638397</v>
      </c>
    </row>
    <row r="131" spans="1:8" ht="15" customHeight="1" x14ac:dyDescent="0.25">
      <c r="A131" s="6"/>
      <c r="B131" s="60"/>
      <c r="C131" s="17"/>
      <c r="D131" s="70">
        <v>0</v>
      </c>
      <c r="E131" s="90">
        <f t="shared" si="4"/>
        <v>0</v>
      </c>
      <c r="F131" s="89">
        <f t="shared" si="5"/>
        <v>0</v>
      </c>
      <c r="G131" s="87">
        <f t="shared" si="6"/>
        <v>0</v>
      </c>
      <c r="H131" s="92">
        <f t="shared" si="7"/>
        <v>0</v>
      </c>
    </row>
    <row r="132" spans="1:8" ht="15" customHeight="1" thickBot="1" x14ac:dyDescent="0.4">
      <c r="A132" s="6"/>
      <c r="B132" s="22" t="s">
        <v>192</v>
      </c>
      <c r="C132" s="23"/>
      <c r="D132" s="80">
        <v>0</v>
      </c>
      <c r="E132" s="90">
        <f t="shared" si="4"/>
        <v>0</v>
      </c>
      <c r="F132" s="89">
        <f t="shared" si="5"/>
        <v>0</v>
      </c>
      <c r="G132" s="87">
        <f t="shared" si="6"/>
        <v>0</v>
      </c>
      <c r="H132" s="92">
        <f t="shared" si="7"/>
        <v>0</v>
      </c>
    </row>
    <row r="133" spans="1:8" ht="15" customHeight="1" x14ac:dyDescent="0.25">
      <c r="A133" s="6"/>
      <c r="B133" s="61" t="s">
        <v>196</v>
      </c>
      <c r="C133" s="14" t="s">
        <v>193</v>
      </c>
      <c r="D133" s="75">
        <v>4211.0578339200001</v>
      </c>
      <c r="E133" s="90">
        <f t="shared" si="4"/>
        <v>4632.1636173120005</v>
      </c>
      <c r="F133" s="89">
        <f t="shared" si="5"/>
        <v>421.10578339200003</v>
      </c>
      <c r="G133" s="87">
        <f t="shared" si="6"/>
        <v>138.96490851936002</v>
      </c>
      <c r="H133" s="92">
        <f t="shared" si="7"/>
        <v>4771.1285258313601</v>
      </c>
    </row>
    <row r="134" spans="1:8" ht="15" customHeight="1" x14ac:dyDescent="0.25">
      <c r="A134" s="6"/>
      <c r="B134" s="66" t="s">
        <v>210</v>
      </c>
      <c r="C134" s="17" t="s">
        <v>211</v>
      </c>
      <c r="D134" s="70">
        <v>4948.1625513599993</v>
      </c>
      <c r="E134" s="90">
        <f t="shared" si="4"/>
        <v>5442.9788064959994</v>
      </c>
      <c r="F134" s="89">
        <f t="shared" si="5"/>
        <v>494.81625513599994</v>
      </c>
      <c r="G134" s="87">
        <f t="shared" si="6"/>
        <v>163.28936419487997</v>
      </c>
      <c r="H134" s="92">
        <f t="shared" si="7"/>
        <v>5606.2681706908797</v>
      </c>
    </row>
    <row r="135" spans="1:8" ht="15" customHeight="1" thickBot="1" x14ac:dyDescent="0.3">
      <c r="A135" s="6"/>
      <c r="B135" s="63" t="s">
        <v>212</v>
      </c>
      <c r="C135" s="38" t="s">
        <v>213</v>
      </c>
      <c r="D135" s="83">
        <v>5321.5458408000004</v>
      </c>
      <c r="E135" s="90">
        <f t="shared" si="4"/>
        <v>5853.7004248800004</v>
      </c>
      <c r="F135" s="89">
        <f t="shared" si="5"/>
        <v>532.15458408000006</v>
      </c>
      <c r="G135" s="87">
        <f t="shared" si="6"/>
        <v>175.61101274640001</v>
      </c>
      <c r="H135" s="92">
        <f t="shared" si="7"/>
        <v>6029.3114376264002</v>
      </c>
    </row>
    <row r="136" spans="1:8" ht="15" customHeight="1" x14ac:dyDescent="0.25">
      <c r="A136" s="6"/>
      <c r="B136" s="60"/>
      <c r="C136" s="17"/>
      <c r="D136" s="70">
        <v>0</v>
      </c>
      <c r="E136" s="90">
        <f t="shared" si="4"/>
        <v>0</v>
      </c>
      <c r="F136" s="89">
        <f t="shared" si="5"/>
        <v>0</v>
      </c>
      <c r="G136" s="87">
        <f t="shared" si="6"/>
        <v>0</v>
      </c>
      <c r="H136" s="92">
        <f t="shared" si="7"/>
        <v>0</v>
      </c>
    </row>
    <row r="137" spans="1:8" ht="15" customHeight="1" thickBot="1" x14ac:dyDescent="0.4">
      <c r="A137" s="6"/>
      <c r="B137" s="22" t="s">
        <v>59</v>
      </c>
      <c r="C137" s="23"/>
      <c r="D137" s="80">
        <v>0</v>
      </c>
      <c r="E137" s="90">
        <f t="shared" si="4"/>
        <v>0</v>
      </c>
      <c r="F137" s="89">
        <f t="shared" si="5"/>
        <v>0</v>
      </c>
      <c r="G137" s="87">
        <f t="shared" si="6"/>
        <v>0</v>
      </c>
      <c r="H137" s="92">
        <f t="shared" si="7"/>
        <v>0</v>
      </c>
    </row>
    <row r="138" spans="1:8" ht="15" customHeight="1" x14ac:dyDescent="0.25">
      <c r="A138" s="6"/>
      <c r="B138" s="55" t="s">
        <v>214</v>
      </c>
      <c r="C138" s="30" t="s">
        <v>215</v>
      </c>
      <c r="D138" s="75">
        <v>3237.2281670400002</v>
      </c>
      <c r="E138" s="90">
        <f t="shared" ref="E138:E152" si="8">D138+F138</f>
        <v>3560.950983744</v>
      </c>
      <c r="F138" s="89">
        <f t="shared" ref="F138:F152" si="9">D138*10%</f>
        <v>323.72281670400002</v>
      </c>
      <c r="G138" s="87">
        <f t="shared" ref="G138:G152" si="10">E138*3%</f>
        <v>106.82852951232</v>
      </c>
      <c r="H138" s="92">
        <f t="shared" ref="H138:H152" si="11">E138+G138</f>
        <v>3667.7795132563201</v>
      </c>
    </row>
    <row r="139" spans="1:8" ht="15" customHeight="1" x14ac:dyDescent="0.25">
      <c r="A139" s="6"/>
      <c r="B139" s="55" t="s">
        <v>179</v>
      </c>
      <c r="C139" s="30" t="s">
        <v>75</v>
      </c>
      <c r="D139" s="70">
        <v>3293.38656864</v>
      </c>
      <c r="E139" s="90">
        <f t="shared" si="8"/>
        <v>3622.7252255039998</v>
      </c>
      <c r="F139" s="89">
        <f t="shared" si="9"/>
        <v>329.33865686400003</v>
      </c>
      <c r="G139" s="87">
        <f t="shared" si="10"/>
        <v>108.68175676511999</v>
      </c>
      <c r="H139" s="92">
        <f t="shared" si="11"/>
        <v>3731.4069822691199</v>
      </c>
    </row>
    <row r="140" spans="1:8" s="5" customFormat="1" ht="18" customHeight="1" x14ac:dyDescent="0.25">
      <c r="A140" s="6"/>
      <c r="B140" s="53" t="s">
        <v>180</v>
      </c>
      <c r="C140" s="25" t="s">
        <v>60</v>
      </c>
      <c r="D140" s="76">
        <v>3348.2180995200001</v>
      </c>
      <c r="E140" s="90">
        <f t="shared" si="8"/>
        <v>3683.0399094720001</v>
      </c>
      <c r="F140" s="89">
        <f t="shared" si="9"/>
        <v>334.82180995200002</v>
      </c>
      <c r="G140" s="87">
        <f t="shared" si="10"/>
        <v>110.49119728415999</v>
      </c>
      <c r="H140" s="92">
        <f t="shared" si="11"/>
        <v>3793.5311067561602</v>
      </c>
    </row>
    <row r="141" spans="1:8" s="5" customFormat="1" ht="18" customHeight="1" x14ac:dyDescent="0.25">
      <c r="A141" s="6"/>
      <c r="B141" s="55" t="s">
        <v>181</v>
      </c>
      <c r="C141" s="30" t="s">
        <v>84</v>
      </c>
      <c r="D141" s="77">
        <v>3258.0936763200002</v>
      </c>
      <c r="E141" s="90">
        <f t="shared" si="8"/>
        <v>3583.9030439520002</v>
      </c>
      <c r="F141" s="89">
        <f t="shared" si="9"/>
        <v>325.80936763200003</v>
      </c>
      <c r="G141" s="87">
        <f t="shared" si="10"/>
        <v>107.51709131856001</v>
      </c>
      <c r="H141" s="92">
        <f t="shared" si="11"/>
        <v>3691.4201352705604</v>
      </c>
    </row>
    <row r="142" spans="1:8" s="5" customFormat="1" ht="14.25" customHeight="1" x14ac:dyDescent="0.25">
      <c r="A142" s="6"/>
      <c r="B142" s="55" t="s">
        <v>182</v>
      </c>
      <c r="C142" s="30" t="s">
        <v>85</v>
      </c>
      <c r="D142" s="77">
        <v>3434.4273196800004</v>
      </c>
      <c r="E142" s="90">
        <f t="shared" si="8"/>
        <v>3777.8700516480003</v>
      </c>
      <c r="F142" s="89">
        <f t="shared" si="9"/>
        <v>343.44273196800009</v>
      </c>
      <c r="G142" s="87">
        <f t="shared" si="10"/>
        <v>113.33610154944</v>
      </c>
      <c r="H142" s="92">
        <f t="shared" si="11"/>
        <v>3891.2061531974405</v>
      </c>
    </row>
    <row r="143" spans="1:8" s="5" customFormat="1" ht="14.25" customHeight="1" x14ac:dyDescent="0.25">
      <c r="A143" s="6"/>
      <c r="B143" s="55" t="s">
        <v>216</v>
      </c>
      <c r="C143" s="30" t="s">
        <v>217</v>
      </c>
      <c r="D143" s="77">
        <v>3321.3069187200003</v>
      </c>
      <c r="E143" s="90">
        <f t="shared" si="8"/>
        <v>3653.4376105920005</v>
      </c>
      <c r="F143" s="89">
        <f t="shared" si="9"/>
        <v>332.13069187200006</v>
      </c>
      <c r="G143" s="87">
        <f t="shared" si="10"/>
        <v>109.60312831776001</v>
      </c>
      <c r="H143" s="92">
        <f t="shared" si="11"/>
        <v>3763.0407389097604</v>
      </c>
    </row>
    <row r="144" spans="1:8" s="5" customFormat="1" ht="14.25" customHeight="1" x14ac:dyDescent="0.25">
      <c r="A144" s="6"/>
      <c r="B144" s="55" t="s">
        <v>183</v>
      </c>
      <c r="C144" s="30" t="s">
        <v>99</v>
      </c>
      <c r="D144" s="77">
        <v>4227.1578215999989</v>
      </c>
      <c r="E144" s="90">
        <f t="shared" si="8"/>
        <v>4649.8736037599992</v>
      </c>
      <c r="F144" s="89">
        <f t="shared" si="9"/>
        <v>422.71578215999989</v>
      </c>
      <c r="G144" s="87">
        <f t="shared" si="10"/>
        <v>139.49620811279996</v>
      </c>
      <c r="H144" s="92">
        <f t="shared" si="11"/>
        <v>4789.3698118727989</v>
      </c>
    </row>
    <row r="145" spans="2:8" ht="12.95" customHeight="1" x14ac:dyDescent="0.25">
      <c r="B145" s="53" t="s">
        <v>184</v>
      </c>
      <c r="C145" s="25" t="s">
        <v>79</v>
      </c>
      <c r="D145" s="76">
        <v>4437.93403872</v>
      </c>
      <c r="E145" s="90">
        <f t="shared" si="8"/>
        <v>4881.7274425920004</v>
      </c>
      <c r="F145" s="89">
        <f t="shared" si="9"/>
        <v>443.793403872</v>
      </c>
      <c r="G145" s="87">
        <f t="shared" si="10"/>
        <v>146.45182327776001</v>
      </c>
      <c r="H145" s="92">
        <f t="shared" si="11"/>
        <v>5028.1792658697605</v>
      </c>
    </row>
    <row r="146" spans="2:8" ht="12.95" customHeight="1" x14ac:dyDescent="0.25">
      <c r="B146" s="53" t="s">
        <v>185</v>
      </c>
      <c r="C146" s="15" t="s">
        <v>61</v>
      </c>
      <c r="D146" s="76">
        <v>4785.8544921599996</v>
      </c>
      <c r="E146" s="90">
        <f t="shared" si="8"/>
        <v>5264.4399413759993</v>
      </c>
      <c r="F146" s="89">
        <f t="shared" si="9"/>
        <v>478.58544921599997</v>
      </c>
      <c r="G146" s="87">
        <f t="shared" si="10"/>
        <v>157.93319824127997</v>
      </c>
      <c r="H146" s="92">
        <f t="shared" si="11"/>
        <v>5422.3731396172789</v>
      </c>
    </row>
    <row r="147" spans="2:8" ht="12.95" customHeight="1" thickBot="1" x14ac:dyDescent="0.3">
      <c r="B147" s="69" t="s">
        <v>186</v>
      </c>
      <c r="C147" s="18" t="s">
        <v>62</v>
      </c>
      <c r="D147" s="83">
        <v>5192.6524977599993</v>
      </c>
      <c r="E147" s="90">
        <f t="shared" si="8"/>
        <v>5711.9177475359993</v>
      </c>
      <c r="F147" s="89">
        <f t="shared" si="9"/>
        <v>519.26524977599991</v>
      </c>
      <c r="G147" s="87">
        <f t="shared" si="10"/>
        <v>171.35753242607998</v>
      </c>
      <c r="H147" s="92">
        <f t="shared" si="11"/>
        <v>5883.2752799620794</v>
      </c>
    </row>
    <row r="148" spans="2:8" ht="12.95" customHeight="1" x14ac:dyDescent="0.25">
      <c r="B148" s="60"/>
      <c r="C148" s="17"/>
      <c r="D148" s="70">
        <v>0</v>
      </c>
      <c r="E148" s="90">
        <f t="shared" si="8"/>
        <v>0</v>
      </c>
      <c r="F148" s="89">
        <f t="shared" si="9"/>
        <v>0</v>
      </c>
      <c r="G148" s="87">
        <f t="shared" si="10"/>
        <v>0</v>
      </c>
      <c r="H148" s="92">
        <f t="shared" si="11"/>
        <v>0</v>
      </c>
    </row>
    <row r="149" spans="2:8" ht="12.95" customHeight="1" thickBot="1" x14ac:dyDescent="0.4">
      <c r="B149" s="22" t="s">
        <v>4</v>
      </c>
      <c r="C149" s="23"/>
      <c r="D149" s="80">
        <v>0</v>
      </c>
      <c r="E149" s="90">
        <f t="shared" si="8"/>
        <v>0</v>
      </c>
      <c r="F149" s="89">
        <f t="shared" si="9"/>
        <v>0</v>
      </c>
      <c r="G149" s="87">
        <f t="shared" si="10"/>
        <v>0</v>
      </c>
      <c r="H149" s="92">
        <f t="shared" si="11"/>
        <v>0</v>
      </c>
    </row>
    <row r="150" spans="2:8" ht="12.95" customHeight="1" x14ac:dyDescent="0.25">
      <c r="B150" s="59" t="s">
        <v>187</v>
      </c>
      <c r="C150" s="14" t="s">
        <v>36</v>
      </c>
      <c r="D150" s="75">
        <v>3480.5500934399997</v>
      </c>
      <c r="E150" s="90">
        <f t="shared" si="8"/>
        <v>3828.6051027839999</v>
      </c>
      <c r="F150" s="89">
        <f t="shared" si="9"/>
        <v>348.05500934399998</v>
      </c>
      <c r="G150" s="87">
        <f t="shared" si="10"/>
        <v>114.85815308351999</v>
      </c>
      <c r="H150" s="92">
        <f t="shared" si="11"/>
        <v>3943.4632558675198</v>
      </c>
    </row>
    <row r="151" spans="2:8" ht="12.95" customHeight="1" x14ac:dyDescent="0.25">
      <c r="B151" s="53" t="s">
        <v>188</v>
      </c>
      <c r="C151" s="15" t="s">
        <v>63</v>
      </c>
      <c r="D151" s="76">
        <v>3633.7289083199994</v>
      </c>
      <c r="E151" s="90">
        <f t="shared" si="8"/>
        <v>3997.1017991519993</v>
      </c>
      <c r="F151" s="89">
        <f t="shared" si="9"/>
        <v>363.37289083199994</v>
      </c>
      <c r="G151" s="87">
        <f t="shared" si="10"/>
        <v>119.91305397455997</v>
      </c>
      <c r="H151" s="92">
        <f t="shared" si="11"/>
        <v>4117.0148531265595</v>
      </c>
    </row>
    <row r="152" spans="2:8" ht="12.95" customHeight="1" thickBot="1" x14ac:dyDescent="0.3">
      <c r="B152" s="41" t="s">
        <v>189</v>
      </c>
      <c r="C152" s="33" t="s">
        <v>83</v>
      </c>
      <c r="D152" s="82">
        <v>5221.7969327999999</v>
      </c>
      <c r="E152" s="90">
        <f t="shared" si="8"/>
        <v>5743.9766260799997</v>
      </c>
      <c r="F152" s="89">
        <f t="shared" si="9"/>
        <v>522.17969328000004</v>
      </c>
      <c r="G152" s="87">
        <f t="shared" si="10"/>
        <v>172.31929878239998</v>
      </c>
      <c r="H152" s="92">
        <f t="shared" si="11"/>
        <v>5916.2959248623993</v>
      </c>
    </row>
    <row r="153" spans="2:8" ht="12.95" customHeight="1" x14ac:dyDescent="0.35">
      <c r="F153" s="88"/>
      <c r="H153" s="93"/>
    </row>
    <row r="154" spans="2:8" ht="12.95" customHeight="1" x14ac:dyDescent="0.35">
      <c r="F154" s="88"/>
      <c r="H154" s="93"/>
    </row>
    <row r="155" spans="2:8" ht="12.95" customHeight="1" x14ac:dyDescent="0.35">
      <c r="F155" s="88"/>
      <c r="H155" s="93"/>
    </row>
    <row r="156" spans="2:8" ht="12.95" customHeight="1" x14ac:dyDescent="0.35">
      <c r="F156" s="88"/>
      <c r="H156" s="93"/>
    </row>
    <row r="157" spans="2:8" ht="12.95" customHeight="1" x14ac:dyDescent="0.35">
      <c r="F157" s="88"/>
      <c r="H157" s="93"/>
    </row>
    <row r="158" spans="2:8" ht="12.95" customHeight="1" x14ac:dyDescent="0.35">
      <c r="F158" s="88"/>
      <c r="H158" s="93"/>
    </row>
    <row r="159" spans="2:8" ht="12.95" customHeight="1" x14ac:dyDescent="0.35">
      <c r="F159" s="88"/>
      <c r="H159" s="93"/>
    </row>
    <row r="160" spans="2:8" ht="12.95" customHeight="1" x14ac:dyDescent="0.35">
      <c r="F160" s="88"/>
      <c r="H160" s="93"/>
    </row>
    <row r="161" spans="6:8" ht="12.95" customHeight="1" x14ac:dyDescent="0.35">
      <c r="F161" s="88"/>
      <c r="H161" s="93"/>
    </row>
    <row r="162" spans="6:8" ht="12.95" customHeight="1" x14ac:dyDescent="0.35">
      <c r="F162" s="88"/>
      <c r="H162" s="93"/>
    </row>
    <row r="163" spans="6:8" ht="12.95" customHeight="1" x14ac:dyDescent="0.35">
      <c r="F163" s="88"/>
    </row>
    <row r="164" spans="6:8" ht="12.95" customHeight="1" x14ac:dyDescent="0.35">
      <c r="F164" s="88"/>
    </row>
    <row r="165" spans="6:8" ht="12.95" customHeight="1" x14ac:dyDescent="0.35">
      <c r="F165" s="88"/>
    </row>
    <row r="166" spans="6:8" ht="12.95" customHeight="1" x14ac:dyDescent="0.35">
      <c r="F166" s="88"/>
    </row>
    <row r="167" spans="6:8" ht="12.95" customHeight="1" x14ac:dyDescent="0.35">
      <c r="F167" s="88"/>
    </row>
    <row r="168" spans="6:8" ht="12.95" customHeight="1" x14ac:dyDescent="0.35">
      <c r="F168" s="88"/>
    </row>
    <row r="169" spans="6:8" ht="12.95" customHeight="1" x14ac:dyDescent="0.35">
      <c r="F169" s="88"/>
    </row>
    <row r="170" spans="6:8" ht="12.95" customHeight="1" x14ac:dyDescent="0.35">
      <c r="F170" s="88"/>
    </row>
    <row r="171" spans="6:8" ht="12.95" customHeight="1" x14ac:dyDescent="0.35">
      <c r="F171" s="88"/>
    </row>
    <row r="172" spans="6:8" ht="12.95" customHeight="1" x14ac:dyDescent="0.35">
      <c r="F172" s="88"/>
    </row>
  </sheetData>
  <phoneticPr fontId="12" type="noConversion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&amp;C&amp;11Hoja &amp;P de &amp;N</oddFooter>
  </headerFooter>
  <rowBreaks count="3" manualBreakCount="3">
    <brk id="62" max="7" man="1"/>
    <brk id="111" max="7" man="1"/>
    <brk id="128" max="7" man="1"/>
  </rowBreaks>
  <drawing r:id="rId2"/>
  <legacyDrawing r:id="rId3"/>
  <oleObjects>
    <mc:AlternateContent xmlns:mc="http://schemas.openxmlformats.org/markup-compatibility/2006">
      <mc:Choice Requires="x14">
        <oleObject progId="MSPhotoEd.3" shapeId="1085" r:id="rId4">
          <objectPr defaultSize="0" autoPict="0" r:id="rId5">
            <anchor moveWithCells="1">
              <from>
                <xdr:col>2</xdr:col>
                <xdr:colOff>2609850</xdr:colOff>
                <xdr:row>0</xdr:row>
                <xdr:rowOff>19050</xdr:rowOff>
              </from>
              <to>
                <xdr:col>2</xdr:col>
                <xdr:colOff>3629025</xdr:colOff>
                <xdr:row>2</xdr:row>
                <xdr:rowOff>76200</xdr:rowOff>
              </to>
            </anchor>
          </objectPr>
        </oleObject>
      </mc:Choice>
      <mc:Fallback>
        <oleObject progId="MSPhotoEd.3" shapeId="10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FATE</vt:lpstr>
      <vt:lpstr>'LISTA FATE'!Área_de_impresión</vt:lpstr>
      <vt:lpstr>'LISTA FATE'!Títulos_a_imprimir</vt:lpstr>
    </vt:vector>
  </TitlesOfParts>
  <Company>Sistemas y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DJL</dc:creator>
  <cp:lastModifiedBy>alumno</cp:lastModifiedBy>
  <cp:lastPrinted>2019-02-20T13:25:07Z</cp:lastPrinted>
  <dcterms:created xsi:type="dcterms:W3CDTF">2007-04-03T19:34:54Z</dcterms:created>
  <dcterms:modified xsi:type="dcterms:W3CDTF">2019-03-22T17:50:47Z</dcterms:modified>
</cp:coreProperties>
</file>